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64" windowWidth="22980" windowHeight="9024" activeTab="1"/>
  </bookViews>
  <sheets>
    <sheet name="393.9234" sheetId="5" r:id="rId1"/>
    <sheet name="NO_076" sheetId="4" r:id="rId2"/>
    <sheet name="393.702" sheetId="6" r:id="rId3"/>
    <sheet name="NO_083" sheetId="7" r:id="rId4"/>
    <sheet name="392.5778" sheetId="9" r:id="rId5"/>
    <sheet name="NO_093" sheetId="10" r:id="rId6"/>
    <sheet name="393.0935" sheetId="12" r:id="rId7"/>
    <sheet name="NO_094" sheetId="13" r:id="rId8"/>
  </sheets>
  <definedNames>
    <definedName name="solver_adj" localSheetId="1" hidden="1">NO_076!$AE$3</definedName>
    <definedName name="solver_adj" localSheetId="3" hidden="1">NO_083!$X$3</definedName>
    <definedName name="solver_adj" localSheetId="5" hidden="1">NO_093!$AH$3</definedName>
    <definedName name="solver_adj" localSheetId="7" hidden="1">NO_094!$W$3</definedName>
    <definedName name="solver_cvg" localSheetId="1" hidden="1">0.0001</definedName>
    <definedName name="solver_cvg" localSheetId="3" hidden="1">0.0001</definedName>
    <definedName name="solver_cvg" localSheetId="5" hidden="1">0.0001</definedName>
    <definedName name="solver_cvg" localSheetId="7" hidden="1">0.0001</definedName>
    <definedName name="solver_drv" localSheetId="1" hidden="1">1</definedName>
    <definedName name="solver_drv" localSheetId="3" hidden="1">1</definedName>
    <definedName name="solver_drv" localSheetId="5" hidden="1">1</definedName>
    <definedName name="solver_drv" localSheetId="7" hidden="1">1</definedName>
    <definedName name="solver_eng" localSheetId="1" hidden="1">1</definedName>
    <definedName name="solver_eng" localSheetId="3" hidden="1">1</definedName>
    <definedName name="solver_eng" localSheetId="5" hidden="1">1</definedName>
    <definedName name="solver_eng" localSheetId="7" hidden="1">1</definedName>
    <definedName name="solver_est" localSheetId="1" hidden="1">1</definedName>
    <definedName name="solver_est" localSheetId="3" hidden="1">1</definedName>
    <definedName name="solver_est" localSheetId="5" hidden="1">1</definedName>
    <definedName name="solver_est" localSheetId="7" hidden="1">1</definedName>
    <definedName name="solver_itr" localSheetId="1" hidden="1">2147483647</definedName>
    <definedName name="solver_itr" localSheetId="3" hidden="1">2147483647</definedName>
    <definedName name="solver_itr" localSheetId="5" hidden="1">2147483647</definedName>
    <definedName name="solver_itr" localSheetId="7" hidden="1">2147483647</definedName>
    <definedName name="solver_lhs1" localSheetId="1" hidden="1">NO_076!$AE$4</definedName>
    <definedName name="solver_lhs1" localSheetId="3" hidden="1">NO_083!$X$4</definedName>
    <definedName name="solver_lhs1" localSheetId="5" hidden="1">NO_093!$AH$4</definedName>
    <definedName name="solver_lhs1" localSheetId="7" hidden="1">NO_094!$W$4</definedName>
    <definedName name="solver_mip" localSheetId="1" hidden="1">2147483647</definedName>
    <definedName name="solver_mip" localSheetId="3" hidden="1">2147483647</definedName>
    <definedName name="solver_mip" localSheetId="5" hidden="1">2147483647</definedName>
    <definedName name="solver_mip" localSheetId="7" hidden="1">2147483647</definedName>
    <definedName name="solver_mni" localSheetId="1" hidden="1">30</definedName>
    <definedName name="solver_mni" localSheetId="3" hidden="1">30</definedName>
    <definedName name="solver_mni" localSheetId="5" hidden="1">30</definedName>
    <definedName name="solver_mni" localSheetId="7" hidden="1">30</definedName>
    <definedName name="solver_mrt" localSheetId="1" hidden="1">0.075</definedName>
    <definedName name="solver_mrt" localSheetId="3" hidden="1">0.075</definedName>
    <definedName name="solver_mrt" localSheetId="5" hidden="1">0.075</definedName>
    <definedName name="solver_mrt" localSheetId="7" hidden="1">0.075</definedName>
    <definedName name="solver_msl" localSheetId="1" hidden="1">2</definedName>
    <definedName name="solver_msl" localSheetId="3" hidden="1">2</definedName>
    <definedName name="solver_msl" localSheetId="5" hidden="1">2</definedName>
    <definedName name="solver_msl" localSheetId="7" hidden="1">2</definedName>
    <definedName name="solver_neg" localSheetId="1" hidden="1">1</definedName>
    <definedName name="solver_neg" localSheetId="3" hidden="1">1</definedName>
    <definedName name="solver_neg" localSheetId="5" hidden="1">1</definedName>
    <definedName name="solver_neg" localSheetId="7" hidden="1">1</definedName>
    <definedName name="solver_nod" localSheetId="1" hidden="1">2147483647</definedName>
    <definedName name="solver_nod" localSheetId="3" hidden="1">2147483647</definedName>
    <definedName name="solver_nod" localSheetId="5" hidden="1">2147483647</definedName>
    <definedName name="solver_nod" localSheetId="7" hidden="1">2147483647</definedName>
    <definedName name="solver_num" localSheetId="1" hidden="1">1</definedName>
    <definedName name="solver_num" localSheetId="3" hidden="1">1</definedName>
    <definedName name="solver_num" localSheetId="5" hidden="1">1</definedName>
    <definedName name="solver_num" localSheetId="7" hidden="1">1</definedName>
    <definedName name="solver_nwt" localSheetId="1" hidden="1">1</definedName>
    <definedName name="solver_nwt" localSheetId="3" hidden="1">1</definedName>
    <definedName name="solver_nwt" localSheetId="5" hidden="1">1</definedName>
    <definedName name="solver_nwt" localSheetId="7" hidden="1">1</definedName>
    <definedName name="solver_opt" localSheetId="1" hidden="1">NO_076!$AF$5</definedName>
    <definedName name="solver_opt" localSheetId="3" hidden="1">NO_083!$Y$5</definedName>
    <definedName name="solver_opt" localSheetId="5" hidden="1">NO_093!$AI$5</definedName>
    <definedName name="solver_opt" localSheetId="7" hidden="1">NO_094!$X$5</definedName>
    <definedName name="solver_pre" localSheetId="1" hidden="1">0.000001</definedName>
    <definedName name="solver_pre" localSheetId="3" hidden="1">0.000001</definedName>
    <definedName name="solver_pre" localSheetId="5" hidden="1">0.000001</definedName>
    <definedName name="solver_pre" localSheetId="7" hidden="1">0.000001</definedName>
    <definedName name="solver_rbv" localSheetId="1" hidden="1">1</definedName>
    <definedName name="solver_rbv" localSheetId="3" hidden="1">1</definedName>
    <definedName name="solver_rbv" localSheetId="5" hidden="1">1</definedName>
    <definedName name="solver_rbv" localSheetId="7" hidden="1">1</definedName>
    <definedName name="solver_rel1" localSheetId="1" hidden="1">3</definedName>
    <definedName name="solver_rel1" localSheetId="3" hidden="1">3</definedName>
    <definedName name="solver_rel1" localSheetId="5" hidden="1">3</definedName>
    <definedName name="solver_rel1" localSheetId="7" hidden="1">3</definedName>
    <definedName name="solver_rhs1" localSheetId="1" hidden="1">70</definedName>
    <definedName name="solver_rhs1" localSheetId="3" hidden="1">70</definedName>
    <definedName name="solver_rhs1" localSheetId="5" hidden="1">70</definedName>
    <definedName name="solver_rhs1" localSheetId="7" hidden="1">70</definedName>
    <definedName name="solver_rlx" localSheetId="1" hidden="1">2</definedName>
    <definedName name="solver_rlx" localSheetId="3" hidden="1">2</definedName>
    <definedName name="solver_rlx" localSheetId="5" hidden="1">2</definedName>
    <definedName name="solver_rlx" localSheetId="7" hidden="1">2</definedName>
    <definedName name="solver_rsd" localSheetId="1" hidden="1">0</definedName>
    <definedName name="solver_rsd" localSheetId="3" hidden="1">0</definedName>
    <definedName name="solver_rsd" localSheetId="5" hidden="1">0</definedName>
    <definedName name="solver_rsd" localSheetId="7" hidden="1">0</definedName>
    <definedName name="solver_scl" localSheetId="1" hidden="1">1</definedName>
    <definedName name="solver_scl" localSheetId="3" hidden="1">1</definedName>
    <definedName name="solver_scl" localSheetId="5" hidden="1">1</definedName>
    <definedName name="solver_scl" localSheetId="7" hidden="1">1</definedName>
    <definedName name="solver_sho" localSheetId="1" hidden="1">2</definedName>
    <definedName name="solver_sho" localSheetId="3" hidden="1">2</definedName>
    <definedName name="solver_sho" localSheetId="5" hidden="1">2</definedName>
    <definedName name="solver_sho" localSheetId="7" hidden="1">2</definedName>
    <definedName name="solver_ssz" localSheetId="1" hidden="1">100</definedName>
    <definedName name="solver_ssz" localSheetId="3" hidden="1">100</definedName>
    <definedName name="solver_ssz" localSheetId="5" hidden="1">100</definedName>
    <definedName name="solver_ssz" localSheetId="7" hidden="1">100</definedName>
    <definedName name="solver_tim" localSheetId="1" hidden="1">2147483647</definedName>
    <definedName name="solver_tim" localSheetId="3" hidden="1">2147483647</definedName>
    <definedName name="solver_tim" localSheetId="5" hidden="1">2147483647</definedName>
    <definedName name="solver_tim" localSheetId="7" hidden="1">2147483647</definedName>
    <definedName name="solver_tol" localSheetId="1" hidden="1">0.01</definedName>
    <definedName name="solver_tol" localSheetId="3" hidden="1">0.01</definedName>
    <definedName name="solver_tol" localSheetId="5" hidden="1">0.01</definedName>
    <definedName name="solver_tol" localSheetId="7" hidden="1">0.01</definedName>
    <definedName name="solver_typ" localSheetId="1" hidden="1">2</definedName>
    <definedName name="solver_typ" localSheetId="3" hidden="1">2</definedName>
    <definedName name="solver_typ" localSheetId="5" hidden="1">2</definedName>
    <definedName name="solver_typ" localSheetId="7" hidden="1">2</definedName>
    <definedName name="solver_val" localSheetId="1" hidden="1">0</definedName>
    <definedName name="solver_val" localSheetId="3" hidden="1">0</definedName>
    <definedName name="solver_val" localSheetId="5" hidden="1">0</definedName>
    <definedName name="solver_val" localSheetId="7" hidden="1">0</definedName>
    <definedName name="solver_ver" localSheetId="1" hidden="1">3</definedName>
    <definedName name="solver_ver" localSheetId="3" hidden="1">3</definedName>
    <definedName name="solver_ver" localSheetId="5" hidden="1">3</definedName>
    <definedName name="solver_ver" localSheetId="7" hidden="1">3</definedName>
  </definedNames>
  <calcPr calcId="144525"/>
</workbook>
</file>

<file path=xl/calcChain.xml><?xml version="1.0" encoding="utf-8"?>
<calcChain xmlns="http://schemas.openxmlformats.org/spreadsheetml/2006/main">
  <c r="J10" i="4" l="1"/>
  <c r="E10" i="4"/>
  <c r="M13" i="4"/>
  <c r="M18" i="4"/>
  <c r="M21" i="4"/>
  <c r="M26" i="4"/>
  <c r="M29" i="4"/>
  <c r="M34" i="4"/>
  <c r="M37" i="4"/>
  <c r="M42" i="4"/>
  <c r="M45" i="4"/>
  <c r="M49" i="4"/>
  <c r="M50" i="4"/>
  <c r="M53" i="4"/>
  <c r="M57" i="4"/>
  <c r="M58" i="4"/>
  <c r="M61" i="4"/>
  <c r="M65" i="4"/>
  <c r="M66" i="4"/>
  <c r="M69" i="4"/>
  <c r="M73" i="4"/>
  <c r="M74" i="4"/>
  <c r="M77" i="4"/>
  <c r="M81" i="4"/>
  <c r="M82" i="4"/>
  <c r="M85" i="4"/>
  <c r="M89" i="4"/>
  <c r="M90" i="4"/>
  <c r="M93" i="4"/>
  <c r="M97" i="4"/>
  <c r="M98" i="4"/>
  <c r="M101" i="4"/>
  <c r="M105" i="4"/>
  <c r="M106" i="4"/>
  <c r="M109" i="4"/>
  <c r="M113" i="4"/>
  <c r="M114" i="4"/>
  <c r="M117" i="4"/>
  <c r="M121" i="4"/>
  <c r="M122" i="4"/>
  <c r="M125" i="4"/>
  <c r="M129" i="4"/>
  <c r="M130" i="4"/>
  <c r="M133" i="4"/>
  <c r="M137" i="4"/>
  <c r="M138" i="4"/>
  <c r="M141" i="4"/>
  <c r="M145" i="4"/>
  <c r="M146" i="4"/>
  <c r="M149" i="4"/>
  <c r="M153" i="4"/>
  <c r="M154" i="4"/>
  <c r="M157" i="4"/>
  <c r="M161" i="4"/>
  <c r="M162" i="4"/>
  <c r="M165" i="4"/>
  <c r="M169" i="4"/>
  <c r="M170" i="4"/>
  <c r="M173" i="4"/>
  <c r="M177" i="4"/>
  <c r="M178" i="4"/>
  <c r="M181" i="4"/>
  <c r="M185" i="4"/>
  <c r="M186" i="4"/>
  <c r="M189" i="4"/>
  <c r="M193" i="4"/>
  <c r="M194" i="4"/>
  <c r="M197" i="4"/>
  <c r="M201" i="4"/>
  <c r="M202" i="4"/>
  <c r="M205" i="4"/>
  <c r="M209" i="4"/>
  <c r="M210" i="4"/>
  <c r="M213" i="4"/>
  <c r="M217" i="4"/>
  <c r="M218" i="4"/>
  <c r="M221" i="4"/>
  <c r="M225" i="4"/>
  <c r="M226" i="4"/>
  <c r="M229" i="4"/>
  <c r="M233" i="4"/>
  <c r="M234" i="4"/>
  <c r="M237" i="4"/>
  <c r="M241" i="4"/>
  <c r="M242" i="4"/>
  <c r="M245" i="4"/>
  <c r="M249" i="4"/>
  <c r="M250" i="4"/>
  <c r="M253" i="4"/>
  <c r="M257" i="4"/>
  <c r="M258" i="4"/>
  <c r="M261" i="4"/>
  <c r="M265" i="4"/>
  <c r="M266" i="4"/>
  <c r="M269" i="4"/>
  <c r="M273" i="4"/>
  <c r="M274" i="4"/>
  <c r="M277" i="4"/>
  <c r="M281" i="4"/>
  <c r="M282" i="4"/>
  <c r="M285" i="4"/>
  <c r="M289" i="4"/>
  <c r="M290" i="4"/>
  <c r="M293" i="4"/>
  <c r="M297" i="4"/>
  <c r="M10" i="4"/>
  <c r="L10" i="4"/>
  <c r="T3" i="4"/>
  <c r="M11" i="4" s="1"/>
  <c r="U4" i="4"/>
  <c r="T4" i="4"/>
  <c r="U3" i="4"/>
  <c r="M25" i="4" l="1"/>
  <c r="M296" i="4"/>
  <c r="M288" i="4"/>
  <c r="M280" i="4"/>
  <c r="M272" i="4"/>
  <c r="M264" i="4"/>
  <c r="M256" i="4"/>
  <c r="M248" i="4"/>
  <c r="M240" i="4"/>
  <c r="M232" i="4"/>
  <c r="M224" i="4"/>
  <c r="M216" i="4"/>
  <c r="M208" i="4"/>
  <c r="M200" i="4"/>
  <c r="M192" i="4"/>
  <c r="M184" i="4"/>
  <c r="M176" i="4"/>
  <c r="M168" i="4"/>
  <c r="M160" i="4"/>
  <c r="M152" i="4"/>
  <c r="M144" i="4"/>
  <c r="M136" i="4"/>
  <c r="M128" i="4"/>
  <c r="M120" i="4"/>
  <c r="M112" i="4"/>
  <c r="M104" i="4"/>
  <c r="M96" i="4"/>
  <c r="M88" i="4"/>
  <c r="M80" i="4"/>
  <c r="M72" i="4"/>
  <c r="M64" i="4"/>
  <c r="M56" i="4"/>
  <c r="M48" i="4"/>
  <c r="M40" i="4"/>
  <c r="M32" i="4"/>
  <c r="M24" i="4"/>
  <c r="M16" i="4"/>
  <c r="M41" i="4"/>
  <c r="M33" i="4"/>
  <c r="M17" i="4"/>
  <c r="M287" i="4"/>
  <c r="M271" i="4"/>
  <c r="M247" i="4"/>
  <c r="M231" i="4"/>
  <c r="M207" i="4"/>
  <c r="M183" i="4"/>
  <c r="M167" i="4"/>
  <c r="M151" i="4"/>
  <c r="M143" i="4"/>
  <c r="M135" i="4"/>
  <c r="M119" i="4"/>
  <c r="M111" i="4"/>
  <c r="M103" i="4"/>
  <c r="M95" i="4"/>
  <c r="M87" i="4"/>
  <c r="M79" i="4"/>
  <c r="M71" i="4"/>
  <c r="M63" i="4"/>
  <c r="M55" i="4"/>
  <c r="M47" i="4"/>
  <c r="M39" i="4"/>
  <c r="M31" i="4"/>
  <c r="M23" i="4"/>
  <c r="M15" i="4"/>
  <c r="M295" i="4"/>
  <c r="M279" i="4"/>
  <c r="M263" i="4"/>
  <c r="M255" i="4"/>
  <c r="M239" i="4"/>
  <c r="M223" i="4"/>
  <c r="M215" i="4"/>
  <c r="M199" i="4"/>
  <c r="M191" i="4"/>
  <c r="M175" i="4"/>
  <c r="M159" i="4"/>
  <c r="M127" i="4"/>
  <c r="M294" i="4"/>
  <c r="M286" i="4"/>
  <c r="M278" i="4"/>
  <c r="M270" i="4"/>
  <c r="M262" i="4"/>
  <c r="M254" i="4"/>
  <c r="M246" i="4"/>
  <c r="M238" i="4"/>
  <c r="M230" i="4"/>
  <c r="M222" i="4"/>
  <c r="M214" i="4"/>
  <c r="M206" i="4"/>
  <c r="M198" i="4"/>
  <c r="M190" i="4"/>
  <c r="M182" i="4"/>
  <c r="M174" i="4"/>
  <c r="M166" i="4"/>
  <c r="M158" i="4"/>
  <c r="M150" i="4"/>
  <c r="M142" i="4"/>
  <c r="M134" i="4"/>
  <c r="M126" i="4"/>
  <c r="M118" i="4"/>
  <c r="M110" i="4"/>
  <c r="M102" i="4"/>
  <c r="M94" i="4"/>
  <c r="M86" i="4"/>
  <c r="M78" i="4"/>
  <c r="M70" i="4"/>
  <c r="M62" i="4"/>
  <c r="M54" i="4"/>
  <c r="M46" i="4"/>
  <c r="M38" i="4"/>
  <c r="M30" i="4"/>
  <c r="M22" i="4"/>
  <c r="M14" i="4"/>
  <c r="M292" i="4"/>
  <c r="M284" i="4"/>
  <c r="M276" i="4"/>
  <c r="M268" i="4"/>
  <c r="M260" i="4"/>
  <c r="M252" i="4"/>
  <c r="M244" i="4"/>
  <c r="M236" i="4"/>
  <c r="M228" i="4"/>
  <c r="M220" i="4"/>
  <c r="M212" i="4"/>
  <c r="M204" i="4"/>
  <c r="M196" i="4"/>
  <c r="M188" i="4"/>
  <c r="M180" i="4"/>
  <c r="M172" i="4"/>
  <c r="M164" i="4"/>
  <c r="M156" i="4"/>
  <c r="M148" i="4"/>
  <c r="M140" i="4"/>
  <c r="M132" i="4"/>
  <c r="M124" i="4"/>
  <c r="M116" i="4"/>
  <c r="M108" i="4"/>
  <c r="M100" i="4"/>
  <c r="M92" i="4"/>
  <c r="M84" i="4"/>
  <c r="M76" i="4"/>
  <c r="M68" i="4"/>
  <c r="M60" i="4"/>
  <c r="M52" i="4"/>
  <c r="M44" i="4"/>
  <c r="M36" i="4"/>
  <c r="M28" i="4"/>
  <c r="M20" i="4"/>
  <c r="M12" i="4"/>
  <c r="M291" i="4"/>
  <c r="M283" i="4"/>
  <c r="M275" i="4"/>
  <c r="M267" i="4"/>
  <c r="M259" i="4"/>
  <c r="M251" i="4"/>
  <c r="M243" i="4"/>
  <c r="M235" i="4"/>
  <c r="M227" i="4"/>
  <c r="M219" i="4"/>
  <c r="M211" i="4"/>
  <c r="M203" i="4"/>
  <c r="M195" i="4"/>
  <c r="M187" i="4"/>
  <c r="M179" i="4"/>
  <c r="M171" i="4"/>
  <c r="M163" i="4"/>
  <c r="M155" i="4"/>
  <c r="M147" i="4"/>
  <c r="M139" i="4"/>
  <c r="M131" i="4"/>
  <c r="M123" i="4"/>
  <c r="M115" i="4"/>
  <c r="M107" i="4"/>
  <c r="M99" i="4"/>
  <c r="M91" i="4"/>
  <c r="M83" i="4"/>
  <c r="M75" i="4"/>
  <c r="M67" i="4"/>
  <c r="M59" i="4"/>
  <c r="M51" i="4"/>
  <c r="M43" i="4"/>
  <c r="M35" i="4"/>
  <c r="M27" i="4"/>
  <c r="M19" i="4"/>
  <c r="F10" i="4"/>
  <c r="K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10" i="7"/>
  <c r="M12" i="13" l="1"/>
  <c r="M15" i="13"/>
  <c r="M16" i="13"/>
  <c r="M17" i="13"/>
  <c r="M18" i="13"/>
  <c r="M20" i="13"/>
  <c r="M23" i="13"/>
  <c r="M24" i="13"/>
  <c r="M25" i="13"/>
  <c r="M26" i="13"/>
  <c r="M28" i="13"/>
  <c r="M31" i="13"/>
  <c r="M32" i="13"/>
  <c r="M33" i="13"/>
  <c r="M34" i="13"/>
  <c r="M36" i="13"/>
  <c r="M39" i="13"/>
  <c r="M40" i="13"/>
  <c r="M41" i="13"/>
  <c r="M42" i="13"/>
  <c r="M44" i="13"/>
  <c r="M47" i="13"/>
  <c r="M48" i="13"/>
  <c r="M49" i="13"/>
  <c r="M50" i="13"/>
  <c r="M52" i="13"/>
  <c r="M55" i="13"/>
  <c r="M56" i="13"/>
  <c r="M57" i="13"/>
  <c r="M58" i="13"/>
  <c r="M60" i="13"/>
  <c r="M63" i="13"/>
  <c r="M64" i="13"/>
  <c r="M65" i="13"/>
  <c r="M66" i="13"/>
  <c r="M68" i="13"/>
  <c r="M71" i="13"/>
  <c r="M72" i="13"/>
  <c r="M73" i="13"/>
  <c r="M74" i="13"/>
  <c r="M76" i="13"/>
  <c r="M79" i="13"/>
  <c r="M80" i="13"/>
  <c r="M81" i="13"/>
  <c r="M82" i="13"/>
  <c r="M84" i="13"/>
  <c r="M87" i="13"/>
  <c r="M88" i="13"/>
  <c r="M89" i="13"/>
  <c r="M90" i="13"/>
  <c r="M92" i="13"/>
  <c r="M95" i="13"/>
  <c r="M96" i="13"/>
  <c r="M97" i="13"/>
  <c r="M98" i="13"/>
  <c r="M100" i="13"/>
  <c r="M103" i="13"/>
  <c r="M104" i="13"/>
  <c r="M105" i="13"/>
  <c r="M106" i="13"/>
  <c r="M108" i="13"/>
  <c r="M111" i="13"/>
  <c r="M112" i="13"/>
  <c r="M113" i="13"/>
  <c r="M114" i="13"/>
  <c r="M116" i="13"/>
  <c r="M119" i="13"/>
  <c r="M120" i="13"/>
  <c r="M121" i="13"/>
  <c r="M122" i="13"/>
  <c r="M124" i="13"/>
  <c r="M127" i="13"/>
  <c r="M128" i="13"/>
  <c r="M129" i="13"/>
  <c r="M130" i="13"/>
  <c r="M132" i="13"/>
  <c r="M135" i="13"/>
  <c r="M136" i="13"/>
  <c r="M137" i="13"/>
  <c r="M138" i="13"/>
  <c r="M140" i="13"/>
  <c r="M143" i="13"/>
  <c r="M144" i="13"/>
  <c r="M145" i="13"/>
  <c r="M146" i="13"/>
  <c r="M148" i="13"/>
  <c r="M151" i="13"/>
  <c r="M152" i="13"/>
  <c r="M153" i="13"/>
  <c r="M154" i="13"/>
  <c r="M156" i="13"/>
  <c r="M159" i="13"/>
  <c r="M160" i="13"/>
  <c r="M161" i="13"/>
  <c r="M162" i="13"/>
  <c r="M164" i="13"/>
  <c r="M167" i="13"/>
  <c r="M168" i="13"/>
  <c r="M169" i="13"/>
  <c r="M170" i="13"/>
  <c r="M172" i="13"/>
  <c r="M175" i="13"/>
  <c r="M176" i="13"/>
  <c r="M177" i="13"/>
  <c r="M178" i="13"/>
  <c r="M180" i="13"/>
  <c r="M183" i="13"/>
  <c r="M184" i="13"/>
  <c r="M185" i="13"/>
  <c r="M186" i="13"/>
  <c r="M188" i="13"/>
  <c r="M191" i="13"/>
  <c r="M192" i="13"/>
  <c r="M193" i="13"/>
  <c r="M194" i="13"/>
  <c r="M196" i="13"/>
  <c r="M199" i="13"/>
  <c r="M200" i="13"/>
  <c r="M201" i="13"/>
  <c r="M202" i="13"/>
  <c r="M204" i="13"/>
  <c r="M207" i="13"/>
  <c r="M208" i="13"/>
  <c r="M209" i="13"/>
  <c r="M210" i="13"/>
  <c r="M212" i="13"/>
  <c r="M215" i="13"/>
  <c r="M216" i="13"/>
  <c r="M217" i="13"/>
  <c r="M218" i="13"/>
  <c r="M220" i="13"/>
  <c r="M223" i="13"/>
  <c r="M224" i="13"/>
  <c r="M225" i="13"/>
  <c r="M226" i="13"/>
  <c r="M228" i="13"/>
  <c r="M231" i="13"/>
  <c r="M232" i="13"/>
  <c r="M233" i="13"/>
  <c r="M234" i="13"/>
  <c r="M236" i="13"/>
  <c r="M239" i="13"/>
  <c r="M240" i="13"/>
  <c r="M241" i="13"/>
  <c r="M242" i="13"/>
  <c r="M244" i="13"/>
  <c r="M247" i="13"/>
  <c r="M248" i="13"/>
  <c r="M249" i="13"/>
  <c r="M250" i="13"/>
  <c r="M251" i="13"/>
  <c r="M252" i="13"/>
  <c r="M255" i="13"/>
  <c r="M256" i="13"/>
  <c r="M257" i="13"/>
  <c r="M258" i="13"/>
  <c r="M259" i="13"/>
  <c r="M260" i="13"/>
  <c r="M263" i="13"/>
  <c r="M264" i="13"/>
  <c r="M265" i="13"/>
  <c r="M266" i="13"/>
  <c r="M267" i="13"/>
  <c r="M268" i="13"/>
  <c r="M271" i="13"/>
  <c r="M272" i="13"/>
  <c r="M273" i="13"/>
  <c r="M274" i="13"/>
  <c r="M275" i="13"/>
  <c r="M276" i="13"/>
  <c r="M279" i="13"/>
  <c r="M280" i="13"/>
  <c r="M281" i="13"/>
  <c r="M282" i="13"/>
  <c r="M283" i="13"/>
  <c r="M284" i="13"/>
  <c r="M287" i="13"/>
  <c r="M288" i="13"/>
  <c r="M289" i="13"/>
  <c r="M290" i="13"/>
  <c r="M291" i="13"/>
  <c r="M292" i="13"/>
  <c r="M295" i="13"/>
  <c r="M296" i="13"/>
  <c r="M297" i="13"/>
  <c r="M10" i="13"/>
  <c r="U4" i="13"/>
  <c r="T4" i="13"/>
  <c r="U3" i="13"/>
  <c r="T3" i="13"/>
  <c r="M11" i="13" s="1"/>
  <c r="M294" i="13" l="1"/>
  <c r="M278" i="13"/>
  <c r="M262" i="13"/>
  <c r="M254" i="13"/>
  <c r="M238" i="13"/>
  <c r="M230" i="13"/>
  <c r="M222" i="13"/>
  <c r="M214" i="13"/>
  <c r="M206" i="13"/>
  <c r="M198" i="13"/>
  <c r="M190" i="13"/>
  <c r="M182" i="13"/>
  <c r="M174" i="13"/>
  <c r="M166" i="13"/>
  <c r="M158" i="13"/>
  <c r="M150" i="13"/>
  <c r="M142" i="13"/>
  <c r="M134" i="13"/>
  <c r="M126" i="13"/>
  <c r="M118" i="13"/>
  <c r="M110" i="13"/>
  <c r="M102" i="13"/>
  <c r="M94" i="13"/>
  <c r="M86" i="13"/>
  <c r="M78" i="13"/>
  <c r="M70" i="13"/>
  <c r="M62" i="13"/>
  <c r="M54" i="13"/>
  <c r="M46" i="13"/>
  <c r="M38" i="13"/>
  <c r="M30" i="13"/>
  <c r="M22" i="13"/>
  <c r="M14" i="13"/>
  <c r="M286" i="13"/>
  <c r="M270" i="13"/>
  <c r="M246" i="13"/>
  <c r="M293" i="13"/>
  <c r="M285" i="13"/>
  <c r="M277" i="13"/>
  <c r="M269" i="13"/>
  <c r="M261" i="13"/>
  <c r="M253" i="13"/>
  <c r="M245" i="13"/>
  <c r="M237" i="13"/>
  <c r="M229" i="13"/>
  <c r="M221" i="13"/>
  <c r="M213" i="13"/>
  <c r="M205" i="13"/>
  <c r="M197" i="13"/>
  <c r="M189" i="13"/>
  <c r="M181" i="13"/>
  <c r="M173" i="13"/>
  <c r="M165" i="13"/>
  <c r="M157" i="13"/>
  <c r="M149" i="13"/>
  <c r="M141" i="13"/>
  <c r="M133" i="13"/>
  <c r="M125" i="13"/>
  <c r="M117" i="13"/>
  <c r="M109" i="13"/>
  <c r="M101" i="13"/>
  <c r="M93" i="13"/>
  <c r="M85" i="13"/>
  <c r="M77" i="13"/>
  <c r="M69" i="13"/>
  <c r="M61" i="13"/>
  <c r="M53" i="13"/>
  <c r="M45" i="13"/>
  <c r="M37" i="13"/>
  <c r="M29" i="13"/>
  <c r="M21" i="13"/>
  <c r="M13" i="13"/>
  <c r="M243" i="13"/>
  <c r="M235" i="13"/>
  <c r="M227" i="13"/>
  <c r="M219" i="13"/>
  <c r="M211" i="13"/>
  <c r="M203" i="13"/>
  <c r="M195" i="13"/>
  <c r="M187" i="13"/>
  <c r="M179" i="13"/>
  <c r="M171" i="13"/>
  <c r="M163" i="13"/>
  <c r="M155" i="13"/>
  <c r="M147" i="13"/>
  <c r="M139" i="13"/>
  <c r="M131" i="13"/>
  <c r="M123" i="13"/>
  <c r="M115" i="13"/>
  <c r="M107" i="13"/>
  <c r="M99" i="13"/>
  <c r="M91" i="13"/>
  <c r="M83" i="13"/>
  <c r="M75" i="13"/>
  <c r="M67" i="13"/>
  <c r="M59" i="13"/>
  <c r="M51" i="13"/>
  <c r="M43" i="13"/>
  <c r="M35" i="13"/>
  <c r="M27" i="13"/>
  <c r="M19" i="13"/>
  <c r="C297" i="13" l="1"/>
  <c r="C296" i="13"/>
  <c r="E296" i="13" s="1"/>
  <c r="C295" i="13"/>
  <c r="E295" i="13" s="1"/>
  <c r="C294" i="13"/>
  <c r="D294" i="13" s="1"/>
  <c r="C293" i="13"/>
  <c r="C292" i="13"/>
  <c r="D292" i="13" s="1"/>
  <c r="C291" i="13"/>
  <c r="E291" i="13" s="1"/>
  <c r="C290" i="13"/>
  <c r="E290" i="13" s="1"/>
  <c r="C289" i="13"/>
  <c r="C288" i="13"/>
  <c r="E287" i="13"/>
  <c r="D287" i="13"/>
  <c r="C287" i="13"/>
  <c r="C286" i="13"/>
  <c r="E286" i="13" s="1"/>
  <c r="C285" i="13"/>
  <c r="C284" i="13"/>
  <c r="D284" i="13" s="1"/>
  <c r="C283" i="13"/>
  <c r="E283" i="13" s="1"/>
  <c r="C282" i="13"/>
  <c r="E282" i="13" s="1"/>
  <c r="C281" i="13"/>
  <c r="C280" i="13"/>
  <c r="C279" i="13"/>
  <c r="E279" i="13" s="1"/>
  <c r="C278" i="13"/>
  <c r="E278" i="13" s="1"/>
  <c r="C277" i="13"/>
  <c r="C276" i="13"/>
  <c r="D276" i="13" s="1"/>
  <c r="C275" i="13"/>
  <c r="D275" i="13" s="1"/>
  <c r="C274" i="13"/>
  <c r="E274" i="13" s="1"/>
  <c r="C273" i="13"/>
  <c r="C272" i="13"/>
  <c r="D272" i="13" s="1"/>
  <c r="E271" i="13"/>
  <c r="C271" i="13"/>
  <c r="D271" i="13" s="1"/>
  <c r="C270" i="13"/>
  <c r="E270" i="13" s="1"/>
  <c r="C269" i="13"/>
  <c r="C268" i="13"/>
  <c r="D268" i="13" s="1"/>
  <c r="D267" i="13"/>
  <c r="C267" i="13"/>
  <c r="E267" i="13" s="1"/>
  <c r="C266" i="13"/>
  <c r="E266" i="13" s="1"/>
  <c r="C265" i="13"/>
  <c r="C264" i="13"/>
  <c r="D264" i="13" s="1"/>
  <c r="C263" i="13"/>
  <c r="E263" i="13" s="1"/>
  <c r="C262" i="13"/>
  <c r="E262" i="13" s="1"/>
  <c r="C261" i="13"/>
  <c r="C260" i="13"/>
  <c r="D260" i="13" s="1"/>
  <c r="C259" i="13"/>
  <c r="D259" i="13" s="1"/>
  <c r="C258" i="13"/>
  <c r="E258" i="13" s="1"/>
  <c r="C257" i="13"/>
  <c r="C256" i="13"/>
  <c r="E256" i="13" s="1"/>
  <c r="C255" i="13"/>
  <c r="E255" i="13" s="1"/>
  <c r="C254" i="13"/>
  <c r="E254" i="13" s="1"/>
  <c r="C253" i="13"/>
  <c r="C252" i="13"/>
  <c r="D252" i="13" s="1"/>
  <c r="C251" i="13"/>
  <c r="E251" i="13" s="1"/>
  <c r="C250" i="13"/>
  <c r="E250" i="13" s="1"/>
  <c r="C249" i="13"/>
  <c r="C248" i="13"/>
  <c r="D248" i="13" s="1"/>
  <c r="C247" i="13"/>
  <c r="E247" i="13" s="1"/>
  <c r="C246" i="13"/>
  <c r="E246" i="13" s="1"/>
  <c r="C245" i="13"/>
  <c r="C244" i="13"/>
  <c r="E243" i="13"/>
  <c r="C243" i="13"/>
  <c r="D243" i="13" s="1"/>
  <c r="C242" i="13"/>
  <c r="E242" i="13" s="1"/>
  <c r="C241" i="13"/>
  <c r="C240" i="13"/>
  <c r="E240" i="13" s="1"/>
  <c r="C239" i="13"/>
  <c r="D239" i="13" s="1"/>
  <c r="C238" i="13"/>
  <c r="E238" i="13" s="1"/>
  <c r="C237" i="13"/>
  <c r="C236" i="13"/>
  <c r="C235" i="13"/>
  <c r="D235" i="13" s="1"/>
  <c r="C234" i="13"/>
  <c r="E234" i="13" s="1"/>
  <c r="C233" i="13"/>
  <c r="C232" i="13"/>
  <c r="D232" i="13" s="1"/>
  <c r="C231" i="13"/>
  <c r="D231" i="13" s="1"/>
  <c r="C230" i="13"/>
  <c r="D230" i="13" s="1"/>
  <c r="E229" i="13"/>
  <c r="C229" i="13"/>
  <c r="D229" i="13" s="1"/>
  <c r="C228" i="13"/>
  <c r="C227" i="13"/>
  <c r="D227" i="13" s="1"/>
  <c r="C226" i="13"/>
  <c r="C225" i="13"/>
  <c r="E225" i="13" s="1"/>
  <c r="C224" i="13"/>
  <c r="D224" i="13" s="1"/>
  <c r="C223" i="13"/>
  <c r="D223" i="13" s="1"/>
  <c r="C222" i="13"/>
  <c r="D222" i="13" s="1"/>
  <c r="C221" i="13"/>
  <c r="E221" i="13" s="1"/>
  <c r="C220" i="13"/>
  <c r="C219" i="13"/>
  <c r="C218" i="13"/>
  <c r="D218" i="13" s="1"/>
  <c r="C217" i="13"/>
  <c r="D217" i="13" s="1"/>
  <c r="C216" i="13"/>
  <c r="C215" i="13"/>
  <c r="D215" i="13" s="1"/>
  <c r="C214" i="13"/>
  <c r="D214" i="13" s="1"/>
  <c r="C213" i="13"/>
  <c r="D213" i="13" s="1"/>
  <c r="C212" i="13"/>
  <c r="C211" i="13"/>
  <c r="C210" i="13"/>
  <c r="C209" i="13"/>
  <c r="D209" i="13" s="1"/>
  <c r="C208" i="13"/>
  <c r="D208" i="13" s="1"/>
  <c r="C207" i="13"/>
  <c r="D207" i="13" s="1"/>
  <c r="C206" i="13"/>
  <c r="D206" i="13" s="1"/>
  <c r="C205" i="13"/>
  <c r="E205" i="13" s="1"/>
  <c r="C204" i="13"/>
  <c r="E204" i="13" s="1"/>
  <c r="C203" i="13"/>
  <c r="C202" i="13"/>
  <c r="D202" i="13" s="1"/>
  <c r="C201" i="13"/>
  <c r="E201" i="13" s="1"/>
  <c r="C200" i="13"/>
  <c r="E200" i="13" s="1"/>
  <c r="C199" i="13"/>
  <c r="D199" i="13" s="1"/>
  <c r="C198" i="13"/>
  <c r="D198" i="13" s="1"/>
  <c r="C197" i="13"/>
  <c r="C196" i="13"/>
  <c r="E196" i="13" s="1"/>
  <c r="C195" i="13"/>
  <c r="D195" i="13" s="1"/>
  <c r="C194" i="13"/>
  <c r="D194" i="13" s="1"/>
  <c r="C193" i="13"/>
  <c r="E193" i="13" s="1"/>
  <c r="D192" i="13"/>
  <c r="C192" i="13"/>
  <c r="E192" i="13" s="1"/>
  <c r="C191" i="13"/>
  <c r="E191" i="13" s="1"/>
  <c r="C190" i="13"/>
  <c r="E190" i="13" s="1"/>
  <c r="C189" i="13"/>
  <c r="C188" i="13"/>
  <c r="E188" i="13" s="1"/>
  <c r="C187" i="13"/>
  <c r="D187" i="13" s="1"/>
  <c r="C186" i="13"/>
  <c r="D186" i="13" s="1"/>
  <c r="D185" i="13"/>
  <c r="C185" i="13"/>
  <c r="E185" i="13" s="1"/>
  <c r="C184" i="13"/>
  <c r="D184" i="13" s="1"/>
  <c r="C183" i="13"/>
  <c r="D183" i="13" s="1"/>
  <c r="C182" i="13"/>
  <c r="E182" i="13" s="1"/>
  <c r="C181" i="13"/>
  <c r="E181" i="13" s="1"/>
  <c r="C180" i="13"/>
  <c r="D180" i="13" s="1"/>
  <c r="C179" i="13"/>
  <c r="E179" i="13" s="1"/>
  <c r="C178" i="13"/>
  <c r="E178" i="13" s="1"/>
  <c r="C177" i="13"/>
  <c r="E177" i="13" s="1"/>
  <c r="C176" i="13"/>
  <c r="E176" i="13" s="1"/>
  <c r="C175" i="13"/>
  <c r="E175" i="13" s="1"/>
  <c r="C174" i="13"/>
  <c r="D174" i="13" s="1"/>
  <c r="C173" i="13"/>
  <c r="C172" i="13"/>
  <c r="C171" i="13"/>
  <c r="E171" i="13" s="1"/>
  <c r="C170" i="13"/>
  <c r="D170" i="13" s="1"/>
  <c r="C169" i="13"/>
  <c r="E169" i="13" s="1"/>
  <c r="C168" i="13"/>
  <c r="E168" i="13" s="1"/>
  <c r="C167" i="13"/>
  <c r="E167" i="13" s="1"/>
  <c r="C166" i="13"/>
  <c r="E166" i="13" s="1"/>
  <c r="C165" i="13"/>
  <c r="E165" i="13" s="1"/>
  <c r="C164" i="13"/>
  <c r="E164" i="13" s="1"/>
  <c r="C163" i="13"/>
  <c r="E163" i="13" s="1"/>
  <c r="C162" i="13"/>
  <c r="E162" i="13" s="1"/>
  <c r="C161" i="13"/>
  <c r="E161" i="13" s="1"/>
  <c r="D160" i="13"/>
  <c r="C160" i="13"/>
  <c r="E160" i="13" s="1"/>
  <c r="C159" i="13"/>
  <c r="E159" i="13" s="1"/>
  <c r="C158" i="13"/>
  <c r="E158" i="13" s="1"/>
  <c r="C157" i="13"/>
  <c r="E157" i="13" s="1"/>
  <c r="D156" i="13"/>
  <c r="C156" i="13"/>
  <c r="E156" i="13" s="1"/>
  <c r="C155" i="13"/>
  <c r="E155" i="13" s="1"/>
  <c r="D154" i="13"/>
  <c r="C154" i="13"/>
  <c r="E154" i="13" s="1"/>
  <c r="C153" i="13"/>
  <c r="E153" i="13" s="1"/>
  <c r="C152" i="13"/>
  <c r="E152" i="13" s="1"/>
  <c r="C151" i="13"/>
  <c r="D151" i="13" s="1"/>
  <c r="C150" i="13"/>
  <c r="E150" i="13" s="1"/>
  <c r="C149" i="13"/>
  <c r="E149" i="13" s="1"/>
  <c r="C148" i="13"/>
  <c r="C147" i="13"/>
  <c r="D147" i="13" s="1"/>
  <c r="C146" i="13"/>
  <c r="E146" i="13" s="1"/>
  <c r="C145" i="13"/>
  <c r="E145" i="13" s="1"/>
  <c r="C144" i="13"/>
  <c r="D144" i="13" s="1"/>
  <c r="C143" i="13"/>
  <c r="C142" i="13"/>
  <c r="C141" i="13"/>
  <c r="D141" i="13" s="1"/>
  <c r="C140" i="13"/>
  <c r="D140" i="13" s="1"/>
  <c r="C139" i="13"/>
  <c r="C138" i="13"/>
  <c r="C137" i="13"/>
  <c r="C136" i="13"/>
  <c r="D136" i="13" s="1"/>
  <c r="C135" i="13"/>
  <c r="D135" i="13" s="1"/>
  <c r="C134" i="13"/>
  <c r="E134" i="13" s="1"/>
  <c r="C133" i="13"/>
  <c r="E133" i="13" s="1"/>
  <c r="C132" i="13"/>
  <c r="D132" i="13" s="1"/>
  <c r="C131" i="13"/>
  <c r="D131" i="13" s="1"/>
  <c r="C130" i="13"/>
  <c r="C129" i="13"/>
  <c r="E129" i="13" s="1"/>
  <c r="C128" i="13"/>
  <c r="D128" i="13" s="1"/>
  <c r="C127" i="13"/>
  <c r="E126" i="13"/>
  <c r="C126" i="13"/>
  <c r="D126" i="13" s="1"/>
  <c r="C125" i="13"/>
  <c r="D125" i="13" s="1"/>
  <c r="C124" i="13"/>
  <c r="D124" i="13" s="1"/>
  <c r="C123" i="13"/>
  <c r="C122" i="13"/>
  <c r="C121" i="13"/>
  <c r="C120" i="13"/>
  <c r="D120" i="13" s="1"/>
  <c r="C119" i="13"/>
  <c r="D119" i="13" s="1"/>
  <c r="C118" i="13"/>
  <c r="D118" i="13" s="1"/>
  <c r="C117" i="13"/>
  <c r="E117" i="13" s="1"/>
  <c r="C116" i="13"/>
  <c r="D116" i="13" s="1"/>
  <c r="C115" i="13"/>
  <c r="D115" i="13" s="1"/>
  <c r="E114" i="13"/>
  <c r="D114" i="13"/>
  <c r="C114" i="13"/>
  <c r="C113" i="13"/>
  <c r="D113" i="13" s="1"/>
  <c r="C112" i="13"/>
  <c r="D112" i="13" s="1"/>
  <c r="C111" i="13"/>
  <c r="C110" i="13"/>
  <c r="D110" i="13" s="1"/>
  <c r="C109" i="13"/>
  <c r="C108" i="13"/>
  <c r="D108" i="13" s="1"/>
  <c r="C107" i="13"/>
  <c r="C106" i="13"/>
  <c r="C105" i="13"/>
  <c r="C104" i="13"/>
  <c r="D104" i="13" s="1"/>
  <c r="C103" i="13"/>
  <c r="D103" i="13" s="1"/>
  <c r="C102" i="13"/>
  <c r="E102" i="13" s="1"/>
  <c r="D101" i="13"/>
  <c r="C101" i="13"/>
  <c r="E101" i="13" s="1"/>
  <c r="C100" i="13"/>
  <c r="D100" i="13" s="1"/>
  <c r="C99" i="13"/>
  <c r="C98" i="13"/>
  <c r="E98" i="13" s="1"/>
  <c r="C97" i="13"/>
  <c r="D97" i="13" s="1"/>
  <c r="C96" i="13"/>
  <c r="D96" i="13" s="1"/>
  <c r="C95" i="13"/>
  <c r="C94" i="13"/>
  <c r="D94" i="13" s="1"/>
  <c r="C93" i="13"/>
  <c r="D93" i="13" s="1"/>
  <c r="C92" i="13"/>
  <c r="D92" i="13" s="1"/>
  <c r="C91" i="13"/>
  <c r="C90" i="13"/>
  <c r="C89" i="13"/>
  <c r="C88" i="13"/>
  <c r="D88" i="13" s="1"/>
  <c r="C87" i="13"/>
  <c r="D87" i="13" s="1"/>
  <c r="C86" i="13"/>
  <c r="D86" i="13" s="1"/>
  <c r="C85" i="13"/>
  <c r="C84" i="13"/>
  <c r="D84" i="13" s="1"/>
  <c r="C83" i="13"/>
  <c r="D83" i="13" s="1"/>
  <c r="C82" i="13"/>
  <c r="C81" i="13"/>
  <c r="E81" i="13" s="1"/>
  <c r="C80" i="13"/>
  <c r="D80" i="13" s="1"/>
  <c r="C79" i="13"/>
  <c r="C78" i="13"/>
  <c r="D78" i="13" s="1"/>
  <c r="C77" i="13"/>
  <c r="D77" i="13" s="1"/>
  <c r="C76" i="13"/>
  <c r="D76" i="13" s="1"/>
  <c r="C75" i="13"/>
  <c r="C74" i="13"/>
  <c r="D74" i="13" s="1"/>
  <c r="C73" i="13"/>
  <c r="D73" i="13" s="1"/>
  <c r="C72" i="13"/>
  <c r="D72" i="13" s="1"/>
  <c r="C71" i="13"/>
  <c r="C70" i="13"/>
  <c r="D70" i="13" s="1"/>
  <c r="C69" i="13"/>
  <c r="D69" i="13" s="1"/>
  <c r="C68" i="13"/>
  <c r="D68" i="13" s="1"/>
  <c r="C67" i="13"/>
  <c r="D67" i="13" s="1"/>
  <c r="C66" i="13"/>
  <c r="D66" i="13" s="1"/>
  <c r="C65" i="13"/>
  <c r="E65" i="13" s="1"/>
  <c r="C64" i="13"/>
  <c r="D64" i="13" s="1"/>
  <c r="C63" i="13"/>
  <c r="C62" i="13"/>
  <c r="D62" i="13" s="1"/>
  <c r="C61" i="13"/>
  <c r="C60" i="13"/>
  <c r="D60" i="13" s="1"/>
  <c r="C59" i="13"/>
  <c r="C58" i="13"/>
  <c r="D58" i="13" s="1"/>
  <c r="C57" i="13"/>
  <c r="C56" i="13"/>
  <c r="D56" i="13" s="1"/>
  <c r="C55" i="13"/>
  <c r="C54" i="13"/>
  <c r="D54" i="13" s="1"/>
  <c r="C53" i="13"/>
  <c r="D53" i="13" s="1"/>
  <c r="C52" i="13"/>
  <c r="D52" i="13" s="1"/>
  <c r="C51" i="13"/>
  <c r="D51" i="13" s="1"/>
  <c r="C50" i="13"/>
  <c r="D50" i="13" s="1"/>
  <c r="C49" i="13"/>
  <c r="E49" i="13" s="1"/>
  <c r="C48" i="13"/>
  <c r="E48" i="13" s="1"/>
  <c r="C47" i="13"/>
  <c r="C46" i="13"/>
  <c r="D46" i="13" s="1"/>
  <c r="C45" i="13"/>
  <c r="D45" i="13" s="1"/>
  <c r="C44" i="13"/>
  <c r="D44" i="13" s="1"/>
  <c r="C43" i="13"/>
  <c r="D43" i="13" s="1"/>
  <c r="C42" i="13"/>
  <c r="C41" i="13"/>
  <c r="C40" i="13"/>
  <c r="C39" i="13"/>
  <c r="D39" i="13" s="1"/>
  <c r="C38" i="13"/>
  <c r="D38" i="13" s="1"/>
  <c r="C37" i="13"/>
  <c r="D37" i="13" s="1"/>
  <c r="C36" i="13"/>
  <c r="D36" i="13" s="1"/>
  <c r="C35" i="13"/>
  <c r="D35" i="13" s="1"/>
  <c r="C34" i="13"/>
  <c r="D34" i="13" s="1"/>
  <c r="C33" i="13"/>
  <c r="E33" i="13" s="1"/>
  <c r="C32" i="13"/>
  <c r="D32" i="13" s="1"/>
  <c r="C31" i="13"/>
  <c r="D31" i="13" s="1"/>
  <c r="C30" i="13"/>
  <c r="K29" i="13"/>
  <c r="C29" i="13"/>
  <c r="D29" i="13" s="1"/>
  <c r="C28" i="13"/>
  <c r="D28" i="13" s="1"/>
  <c r="C27" i="13"/>
  <c r="D27" i="13" s="1"/>
  <c r="C26" i="13"/>
  <c r="C25" i="13"/>
  <c r="C24" i="13"/>
  <c r="C23" i="13"/>
  <c r="D23" i="13" s="1"/>
  <c r="K22" i="13"/>
  <c r="C22" i="13"/>
  <c r="D22" i="13" s="1"/>
  <c r="C21" i="13"/>
  <c r="D21" i="13" s="1"/>
  <c r="C20" i="13"/>
  <c r="D20" i="13" s="1"/>
  <c r="C19" i="13"/>
  <c r="D19" i="13" s="1"/>
  <c r="C18" i="13"/>
  <c r="D18" i="13" s="1"/>
  <c r="C17" i="13"/>
  <c r="E17" i="13" s="1"/>
  <c r="C16" i="13"/>
  <c r="E16" i="13" s="1"/>
  <c r="C15" i="13"/>
  <c r="D15" i="13" s="1"/>
  <c r="C14" i="13"/>
  <c r="D14" i="13" s="1"/>
  <c r="C13" i="13"/>
  <c r="E13" i="13" s="1"/>
  <c r="C12" i="13"/>
  <c r="E11" i="13"/>
  <c r="D11" i="13"/>
  <c r="C11" i="13"/>
  <c r="C10" i="13"/>
  <c r="D10" i="13" s="1"/>
  <c r="T9" i="13"/>
  <c r="U9" i="13" s="1"/>
  <c r="S9" i="13"/>
  <c r="R4" i="13"/>
  <c r="Q4" i="13"/>
  <c r="O4" i="13"/>
  <c r="N4" i="13"/>
  <c r="K67" i="13" s="1"/>
  <c r="L4" i="13"/>
  <c r="K4" i="13"/>
  <c r="I4" i="13"/>
  <c r="H4" i="13"/>
  <c r="F4" i="13"/>
  <c r="E4" i="13"/>
  <c r="C4" i="13"/>
  <c r="B4" i="13"/>
  <c r="R3" i="13"/>
  <c r="Q3" i="13"/>
  <c r="O3" i="13"/>
  <c r="N3" i="13"/>
  <c r="K42" i="13" s="1"/>
  <c r="L3" i="13"/>
  <c r="K3" i="13"/>
  <c r="J25" i="13" s="1"/>
  <c r="I3" i="13"/>
  <c r="H3" i="13"/>
  <c r="F3" i="13"/>
  <c r="E3" i="13"/>
  <c r="C3" i="13"/>
  <c r="B3" i="13"/>
  <c r="L81" i="13" l="1"/>
  <c r="K125" i="13"/>
  <c r="K13" i="13"/>
  <c r="K108" i="13"/>
  <c r="K66" i="13"/>
  <c r="K30" i="13"/>
  <c r="K134" i="13"/>
  <c r="K43" i="13"/>
  <c r="K25" i="13"/>
  <c r="L29" i="13"/>
  <c r="L176" i="13"/>
  <c r="L44" i="13"/>
  <c r="L165" i="13"/>
  <c r="J12" i="13"/>
  <c r="I13" i="13"/>
  <c r="I73" i="13"/>
  <c r="H71" i="13"/>
  <c r="G80" i="13"/>
  <c r="E72" i="13"/>
  <c r="E268" i="13"/>
  <c r="E135" i="13"/>
  <c r="E170" i="13"/>
  <c r="E174" i="13"/>
  <c r="E195" i="13"/>
  <c r="E235" i="13"/>
  <c r="D240" i="13"/>
  <c r="E259" i="13"/>
  <c r="E62" i="13"/>
  <c r="E275" i="13"/>
  <c r="D295" i="13"/>
  <c r="E104" i="13"/>
  <c r="E69" i="13"/>
  <c r="D81" i="13"/>
  <c r="E86" i="13"/>
  <c r="E96" i="13"/>
  <c r="D146" i="13"/>
  <c r="D200" i="13"/>
  <c r="E207" i="13"/>
  <c r="E239" i="13"/>
  <c r="E73" i="13"/>
  <c r="E37" i="13"/>
  <c r="E131" i="13"/>
  <c r="D149" i="13"/>
  <c r="D171" i="13"/>
  <c r="D175" i="13"/>
  <c r="E180" i="13"/>
  <c r="E217" i="13"/>
  <c r="E248" i="13"/>
  <c r="D255" i="13"/>
  <c r="D291" i="13"/>
  <c r="E213" i="13"/>
  <c r="D263" i="13"/>
  <c r="E36" i="13"/>
  <c r="E183" i="13"/>
  <c r="D188" i="13"/>
  <c r="E68" i="13"/>
  <c r="E97" i="13"/>
  <c r="E110" i="13"/>
  <c r="E115" i="13"/>
  <c r="D153" i="13"/>
  <c r="D221" i="13"/>
  <c r="E21" i="13"/>
  <c r="E10" i="13"/>
  <c r="E60" i="13"/>
  <c r="E66" i="13"/>
  <c r="E76" i="13"/>
  <c r="E87" i="13"/>
  <c r="E118" i="13"/>
  <c r="D145" i="13"/>
  <c r="D161" i="13"/>
  <c r="D167" i="13"/>
  <c r="E186" i="13"/>
  <c r="E224" i="13"/>
  <c r="E272" i="13"/>
  <c r="E15" i="13"/>
  <c r="E23" i="13"/>
  <c r="E18" i="13"/>
  <c r="E27" i="13"/>
  <c r="E31" i="13"/>
  <c r="E45" i="13"/>
  <c r="E51" i="13"/>
  <c r="E56" i="13"/>
  <c r="E77" i="13"/>
  <c r="E92" i="13"/>
  <c r="E132" i="13"/>
  <c r="E140" i="13"/>
  <c r="D157" i="13"/>
  <c r="D164" i="13"/>
  <c r="D177" i="13"/>
  <c r="D196" i="13"/>
  <c r="D204" i="13"/>
  <c r="E208" i="13"/>
  <c r="D225" i="13"/>
  <c r="E230" i="13"/>
  <c r="E276" i="13"/>
  <c r="E19" i="13"/>
  <c r="E52" i="13"/>
  <c r="D129" i="13"/>
  <c r="E141" i="13"/>
  <c r="D158" i="13"/>
  <c r="D165" i="13"/>
  <c r="D178" i="13"/>
  <c r="D190" i="13"/>
  <c r="D201" i="13"/>
  <c r="E231" i="13"/>
  <c r="D251" i="13"/>
  <c r="E264" i="13"/>
  <c r="D296" i="13"/>
  <c r="E58" i="13"/>
  <c r="D155" i="13"/>
  <c r="D162" i="13"/>
  <c r="D181" i="13"/>
  <c r="E198" i="13"/>
  <c r="E209" i="13"/>
  <c r="E218" i="13"/>
  <c r="E227" i="13"/>
  <c r="D247" i="13"/>
  <c r="D16" i="13"/>
  <c r="E20" i="13"/>
  <c r="E39" i="13"/>
  <c r="E53" i="13"/>
  <c r="E67" i="13"/>
  <c r="E70" i="13"/>
  <c r="E108" i="13"/>
  <c r="E113" i="13"/>
  <c r="E125" i="13"/>
  <c r="E147" i="13"/>
  <c r="D159" i="13"/>
  <c r="D169" i="13"/>
  <c r="D176" i="13"/>
  <c r="E184" i="13"/>
  <c r="E187" i="13"/>
  <c r="D191" i="13"/>
  <c r="E194" i="13"/>
  <c r="E206" i="13"/>
  <c r="E223" i="13"/>
  <c r="E232" i="13"/>
  <c r="D256" i="13"/>
  <c r="D279" i="13"/>
  <c r="E43" i="13"/>
  <c r="E78" i="13"/>
  <c r="D205" i="13"/>
  <c r="E292" i="13"/>
  <c r="E88" i="13"/>
  <c r="E116" i="13"/>
  <c r="E136" i="13"/>
  <c r="D13" i="13"/>
  <c r="E35" i="13"/>
  <c r="E44" i="13"/>
  <c r="D49" i="13"/>
  <c r="D65" i="13"/>
  <c r="E100" i="13"/>
  <c r="E103" i="13"/>
  <c r="D117" i="13"/>
  <c r="E120" i="13"/>
  <c r="D134" i="13"/>
  <c r="D152" i="13"/>
  <c r="D163" i="13"/>
  <c r="D166" i="13"/>
  <c r="D179" i="13"/>
  <c r="D182" i="13"/>
  <c r="E199" i="13"/>
  <c r="E202" i="13"/>
  <c r="E215" i="13"/>
  <c r="E252" i="13"/>
  <c r="E284" i="13"/>
  <c r="E294" i="13"/>
  <c r="E83" i="13"/>
  <c r="E93" i="13"/>
  <c r="D102" i="13"/>
  <c r="E124" i="13"/>
  <c r="D133" i="13"/>
  <c r="D168" i="13"/>
  <c r="D193" i="13"/>
  <c r="E222" i="13"/>
  <c r="D283" i="13"/>
  <c r="E74" i="13"/>
  <c r="E119" i="13"/>
  <c r="E151" i="13"/>
  <c r="E214" i="13"/>
  <c r="E260" i="13"/>
  <c r="K27" i="13"/>
  <c r="K40" i="13"/>
  <c r="K93" i="13"/>
  <c r="K28" i="13"/>
  <c r="K41" i="13"/>
  <c r="K20" i="13"/>
  <c r="K37" i="13"/>
  <c r="K60" i="13"/>
  <c r="J59" i="13"/>
  <c r="J205" i="13"/>
  <c r="I21" i="13"/>
  <c r="I72" i="13"/>
  <c r="I104" i="13"/>
  <c r="I11" i="13"/>
  <c r="I59" i="13"/>
  <c r="I62" i="13"/>
  <c r="I119" i="13"/>
  <c r="I87" i="13"/>
  <c r="I134" i="13"/>
  <c r="I37" i="13"/>
  <c r="I17" i="13"/>
  <c r="I23" i="13"/>
  <c r="I18" i="13"/>
  <c r="I16" i="13"/>
  <c r="I12" i="13"/>
  <c r="I27" i="13"/>
  <c r="I35" i="13"/>
  <c r="I39" i="13"/>
  <c r="I84" i="13"/>
  <c r="I174" i="13"/>
  <c r="I24" i="13"/>
  <c r="I56" i="13"/>
  <c r="H156" i="13"/>
  <c r="H23" i="13"/>
  <c r="H54" i="13"/>
  <c r="H87" i="13"/>
  <c r="G13" i="13"/>
  <c r="G47" i="13"/>
  <c r="G48" i="13"/>
  <c r="G55" i="13"/>
  <c r="G14" i="13"/>
  <c r="G22" i="13"/>
  <c r="G100" i="13"/>
  <c r="G38" i="13"/>
  <c r="G34" i="13"/>
  <c r="G19" i="13"/>
  <c r="G20" i="13"/>
  <c r="G36" i="13"/>
  <c r="G54" i="13"/>
  <c r="G121" i="13"/>
  <c r="G37" i="13"/>
  <c r="G15" i="13"/>
  <c r="E89" i="13"/>
  <c r="D89" i="13"/>
  <c r="D212" i="13"/>
  <c r="E212" i="13"/>
  <c r="D150" i="13"/>
  <c r="L12" i="13"/>
  <c r="D17" i="13"/>
  <c r="H22" i="13"/>
  <c r="E24" i="13"/>
  <c r="D24" i="13"/>
  <c r="D26" i="13"/>
  <c r="E26" i="13"/>
  <c r="D30" i="13"/>
  <c r="E30" i="13"/>
  <c r="E32" i="13"/>
  <c r="G39" i="13"/>
  <c r="I41" i="13"/>
  <c r="I50" i="13"/>
  <c r="K52" i="13"/>
  <c r="K54" i="13"/>
  <c r="G57" i="13"/>
  <c r="L62" i="13"/>
  <c r="G69" i="13"/>
  <c r="I77" i="13"/>
  <c r="I80" i="13"/>
  <c r="G83" i="13"/>
  <c r="I90" i="13"/>
  <c r="L93" i="13"/>
  <c r="I100" i="13"/>
  <c r="K106" i="13"/>
  <c r="L110" i="13"/>
  <c r="K119" i="13"/>
  <c r="I123" i="13"/>
  <c r="G129" i="13"/>
  <c r="K139" i="13"/>
  <c r="I136" i="13"/>
  <c r="I89" i="13"/>
  <c r="I75" i="13"/>
  <c r="I130" i="13"/>
  <c r="I122" i="13"/>
  <c r="I102" i="13"/>
  <c r="I99" i="13"/>
  <c r="I82" i="13"/>
  <c r="I83" i="13"/>
  <c r="I58" i="13"/>
  <c r="I54" i="13"/>
  <c r="I53" i="13"/>
  <c r="H11" i="13"/>
  <c r="I15" i="13"/>
  <c r="I22" i="13"/>
  <c r="G24" i="13"/>
  <c r="I26" i="13"/>
  <c r="E28" i="13"/>
  <c r="G30" i="13"/>
  <c r="G32" i="13"/>
  <c r="I34" i="13"/>
  <c r="H39" i="13"/>
  <c r="J41" i="13"/>
  <c r="I43" i="13"/>
  <c r="K45" i="13"/>
  <c r="D48" i="13"/>
  <c r="L65" i="13"/>
  <c r="K74" i="13"/>
  <c r="K77" i="13"/>
  <c r="J90" i="13"/>
  <c r="G103" i="13"/>
  <c r="D107" i="13"/>
  <c r="E107" i="13"/>
  <c r="D111" i="13"/>
  <c r="E111" i="13"/>
  <c r="J123" i="13"/>
  <c r="E130" i="13"/>
  <c r="D130" i="13"/>
  <c r="E144" i="13"/>
  <c r="J147" i="13"/>
  <c r="L157" i="13"/>
  <c r="L163" i="13"/>
  <c r="F163" i="13" s="1"/>
  <c r="I169" i="13"/>
  <c r="G182" i="13"/>
  <c r="D226" i="13"/>
  <c r="E226" i="13"/>
  <c r="D47" i="13"/>
  <c r="E47" i="13"/>
  <c r="D142" i="13"/>
  <c r="E142" i="13"/>
  <c r="D57" i="13"/>
  <c r="E57" i="13"/>
  <c r="J294" i="13"/>
  <c r="J290" i="13"/>
  <c r="J286" i="13"/>
  <c r="J282" i="13"/>
  <c r="J278" i="13"/>
  <c r="J274" i="13"/>
  <c r="J270" i="13"/>
  <c r="J266" i="13"/>
  <c r="J262" i="13"/>
  <c r="J258" i="13"/>
  <c r="J254" i="13"/>
  <c r="J250" i="13"/>
  <c r="J246" i="13"/>
  <c r="J242" i="13"/>
  <c r="J238" i="13"/>
  <c r="J234" i="13"/>
  <c r="J230" i="13"/>
  <c r="J295" i="13"/>
  <c r="J291" i="13"/>
  <c r="J287" i="13"/>
  <c r="J283" i="13"/>
  <c r="J279" i="13"/>
  <c r="J275" i="13"/>
  <c r="J271" i="13"/>
  <c r="J267" i="13"/>
  <c r="J263" i="13"/>
  <c r="J259" i="13"/>
  <c r="J255" i="13"/>
  <c r="J251" i="13"/>
  <c r="J247" i="13"/>
  <c r="J243" i="13"/>
  <c r="J239" i="13"/>
  <c r="J235" i="13"/>
  <c r="J231" i="13"/>
  <c r="J293" i="13"/>
  <c r="J280" i="13"/>
  <c r="J277" i="13"/>
  <c r="J264" i="13"/>
  <c r="J261" i="13"/>
  <c r="J248" i="13"/>
  <c r="J245" i="13"/>
  <c r="J232" i="13"/>
  <c r="J229" i="13"/>
  <c r="J225" i="13"/>
  <c r="J221" i="13"/>
  <c r="J217" i="13"/>
  <c r="J213" i="13"/>
  <c r="J209" i="13"/>
  <c r="J297" i="13"/>
  <c r="J284" i="13"/>
  <c r="J281" i="13"/>
  <c r="J268" i="13"/>
  <c r="J265" i="13"/>
  <c r="J252" i="13"/>
  <c r="J249" i="13"/>
  <c r="J236" i="13"/>
  <c r="J233" i="13"/>
  <c r="J228" i="13"/>
  <c r="J224" i="13"/>
  <c r="J220" i="13"/>
  <c r="J216" i="13"/>
  <c r="J212" i="13"/>
  <c r="J208" i="13"/>
  <c r="J204" i="13"/>
  <c r="J200" i="13"/>
  <c r="J196" i="13"/>
  <c r="J288" i="13"/>
  <c r="J285" i="13"/>
  <c r="J272" i="13"/>
  <c r="J269" i="13"/>
  <c r="J256" i="13"/>
  <c r="J253" i="13"/>
  <c r="J240" i="13"/>
  <c r="J237" i="13"/>
  <c r="J227" i="13"/>
  <c r="J223" i="13"/>
  <c r="J219" i="13"/>
  <c r="J215" i="13"/>
  <c r="J211" i="13"/>
  <c r="J207" i="13"/>
  <c r="J203" i="13"/>
  <c r="J199" i="13"/>
  <c r="J195" i="13"/>
  <c r="J206" i="13"/>
  <c r="J276" i="13"/>
  <c r="J257" i="13"/>
  <c r="J194" i="13"/>
  <c r="J193" i="13"/>
  <c r="J192" i="13"/>
  <c r="J296" i="13"/>
  <c r="J273" i="13"/>
  <c r="J222" i="13"/>
  <c r="J214" i="13"/>
  <c r="J210" i="13"/>
  <c r="J191" i="13"/>
  <c r="J190" i="13"/>
  <c r="J187" i="13"/>
  <c r="J186" i="13"/>
  <c r="J260" i="13"/>
  <c r="J226" i="13"/>
  <c r="J189" i="13"/>
  <c r="J188" i="13"/>
  <c r="J183" i="13"/>
  <c r="J182" i="13"/>
  <c r="J149" i="13"/>
  <c r="J145" i="13"/>
  <c r="J141" i="13"/>
  <c r="J137" i="13"/>
  <c r="J133" i="13"/>
  <c r="J129" i="13"/>
  <c r="J125" i="13"/>
  <c r="J121" i="13"/>
  <c r="J117" i="13"/>
  <c r="J113" i="13"/>
  <c r="J109" i="13"/>
  <c r="J105" i="13"/>
  <c r="J101" i="13"/>
  <c r="J97" i="13"/>
  <c r="J93" i="13"/>
  <c r="J89" i="13"/>
  <c r="J85" i="13"/>
  <c r="J81" i="13"/>
  <c r="J77" i="13"/>
  <c r="J73" i="13"/>
  <c r="J69" i="13"/>
  <c r="J65" i="13"/>
  <c r="J61" i="13"/>
  <c r="J57" i="13"/>
  <c r="J292" i="13"/>
  <c r="J289" i="13"/>
  <c r="J241" i="13"/>
  <c r="J202" i="13"/>
  <c r="J181" i="13"/>
  <c r="J180" i="13"/>
  <c r="J175" i="13"/>
  <c r="J174" i="13"/>
  <c r="J148" i="13"/>
  <c r="J144" i="13"/>
  <c r="J140" i="13"/>
  <c r="J136" i="13"/>
  <c r="J132" i="13"/>
  <c r="J128" i="13"/>
  <c r="J124" i="13"/>
  <c r="J120" i="13"/>
  <c r="J116" i="13"/>
  <c r="J112" i="13"/>
  <c r="J108" i="13"/>
  <c r="J104" i="13"/>
  <c r="J100" i="13"/>
  <c r="J96" i="13"/>
  <c r="J92" i="13"/>
  <c r="J88" i="13"/>
  <c r="J84" i="13"/>
  <c r="J80" i="13"/>
  <c r="J76" i="13"/>
  <c r="J72" i="13"/>
  <c r="J68" i="13"/>
  <c r="J64" i="13"/>
  <c r="J60" i="13"/>
  <c r="J56" i="13"/>
  <c r="J198" i="13"/>
  <c r="J184" i="13"/>
  <c r="J176" i="13"/>
  <c r="J163" i="13"/>
  <c r="J158" i="13"/>
  <c r="J153" i="13"/>
  <c r="J143" i="13"/>
  <c r="J142" i="13"/>
  <c r="J127" i="13"/>
  <c r="J126" i="13"/>
  <c r="J111" i="13"/>
  <c r="J110" i="13"/>
  <c r="J172" i="13"/>
  <c r="J159" i="13"/>
  <c r="J154" i="13"/>
  <c r="J244" i="13"/>
  <c r="J218" i="13"/>
  <c r="J178" i="13"/>
  <c r="J177" i="13"/>
  <c r="J168" i="13"/>
  <c r="J155" i="13"/>
  <c r="J150" i="13"/>
  <c r="J131" i="13"/>
  <c r="J130" i="13"/>
  <c r="J115" i="13"/>
  <c r="J114" i="13"/>
  <c r="J99" i="13"/>
  <c r="J98" i="13"/>
  <c r="J83" i="13"/>
  <c r="J82" i="13"/>
  <c r="J67" i="13"/>
  <c r="J66" i="13"/>
  <c r="J52" i="13"/>
  <c r="J48" i="13"/>
  <c r="J44" i="13"/>
  <c r="J40" i="13"/>
  <c r="J36" i="13"/>
  <c r="J32" i="13"/>
  <c r="J28" i="13"/>
  <c r="J24" i="13"/>
  <c r="J20" i="13"/>
  <c r="J201" i="13"/>
  <c r="J197" i="13"/>
  <c r="J179" i="13"/>
  <c r="J171" i="13"/>
  <c r="J169" i="13"/>
  <c r="J160" i="13"/>
  <c r="J146" i="13"/>
  <c r="J135" i="13"/>
  <c r="J134" i="13"/>
  <c r="J119" i="13"/>
  <c r="J118" i="13"/>
  <c r="J103" i="13"/>
  <c r="J102" i="13"/>
  <c r="J87" i="13"/>
  <c r="J86" i="13"/>
  <c r="J71" i="13"/>
  <c r="J70" i="13"/>
  <c r="J51" i="13"/>
  <c r="J47" i="13"/>
  <c r="J43" i="13"/>
  <c r="J39" i="13"/>
  <c r="J35" i="13"/>
  <c r="J31" i="13"/>
  <c r="J27" i="13"/>
  <c r="J23" i="13"/>
  <c r="J19" i="13"/>
  <c r="J15" i="13"/>
  <c r="J11" i="13"/>
  <c r="J170" i="13"/>
  <c r="J165" i="13"/>
  <c r="J161" i="13"/>
  <c r="J139" i="13"/>
  <c r="J106" i="13"/>
  <c r="J74" i="13"/>
  <c r="J46" i="13"/>
  <c r="J45" i="13"/>
  <c r="J30" i="13"/>
  <c r="J29" i="13"/>
  <c r="J94" i="13"/>
  <c r="J157" i="13"/>
  <c r="J151" i="13"/>
  <c r="J91" i="13"/>
  <c r="J78" i="13"/>
  <c r="J185" i="13"/>
  <c r="J122" i="13"/>
  <c r="J75" i="13"/>
  <c r="J50" i="13"/>
  <c r="J49" i="13"/>
  <c r="J34" i="13"/>
  <c r="J33" i="13"/>
  <c r="J18" i="13"/>
  <c r="J17" i="13"/>
  <c r="J16" i="13"/>
  <c r="J166" i="13"/>
  <c r="J79" i="13"/>
  <c r="J164" i="13"/>
  <c r="J162" i="13"/>
  <c r="J138" i="13"/>
  <c r="J107" i="13"/>
  <c r="J58" i="13"/>
  <c r="J54" i="13"/>
  <c r="J53" i="13"/>
  <c r="J38" i="13"/>
  <c r="J37" i="13"/>
  <c r="J22" i="13"/>
  <c r="J21" i="13"/>
  <c r="J13" i="13"/>
  <c r="J156" i="13"/>
  <c r="J152" i="13"/>
  <c r="J62" i="13"/>
  <c r="J55" i="13"/>
  <c r="H139" i="13"/>
  <c r="H124" i="13"/>
  <c r="H123" i="13"/>
  <c r="H108" i="13"/>
  <c r="H107" i="13"/>
  <c r="H53" i="13"/>
  <c r="H49" i="13"/>
  <c r="H45" i="13"/>
  <c r="H41" i="13"/>
  <c r="H37" i="13"/>
  <c r="H33" i="13"/>
  <c r="H29" i="13"/>
  <c r="H25" i="13"/>
  <c r="H21" i="13"/>
  <c r="H17" i="13"/>
  <c r="H190" i="13"/>
  <c r="H119" i="13"/>
  <c r="H104" i="13"/>
  <c r="H88" i="13"/>
  <c r="H59" i="13"/>
  <c r="H56" i="13"/>
  <c r="H43" i="13"/>
  <c r="H42" i="13"/>
  <c r="H27" i="13"/>
  <c r="H26" i="13"/>
  <c r="H10" i="13"/>
  <c r="H91" i="13"/>
  <c r="H183" i="13"/>
  <c r="H170" i="13"/>
  <c r="H155" i="13"/>
  <c r="H147" i="13"/>
  <c r="H60" i="13"/>
  <c r="H262" i="13"/>
  <c r="H174" i="13"/>
  <c r="H171" i="13"/>
  <c r="H168" i="13"/>
  <c r="H151" i="13"/>
  <c r="H135" i="13"/>
  <c r="H120" i="13"/>
  <c r="H47" i="13"/>
  <c r="H46" i="13"/>
  <c r="H31" i="13"/>
  <c r="H30" i="13"/>
  <c r="H175" i="13"/>
  <c r="H136" i="13"/>
  <c r="H75" i="13"/>
  <c r="H72" i="13"/>
  <c r="H51" i="13"/>
  <c r="H50" i="13"/>
  <c r="H35" i="13"/>
  <c r="H34" i="13"/>
  <c r="H19" i="13"/>
  <c r="H18" i="13"/>
  <c r="H15" i="13"/>
  <c r="H223" i="13"/>
  <c r="H186" i="13"/>
  <c r="H160" i="13"/>
  <c r="H154" i="13"/>
  <c r="H92" i="13"/>
  <c r="H76" i="13"/>
  <c r="J26" i="13"/>
  <c r="J63" i="13"/>
  <c r="D75" i="13"/>
  <c r="E75" i="13"/>
  <c r="H103" i="13"/>
  <c r="G127" i="13"/>
  <c r="E148" i="13"/>
  <c r="D148" i="13"/>
  <c r="K169" i="13"/>
  <c r="I10" i="13"/>
  <c r="K11" i="13"/>
  <c r="H14" i="13"/>
  <c r="I19" i="13"/>
  <c r="G21" i="13"/>
  <c r="K24" i="13"/>
  <c r="K26" i="13"/>
  <c r="L28" i="13"/>
  <c r="D33" i="13"/>
  <c r="K36" i="13"/>
  <c r="H38" i="13"/>
  <c r="E40" i="13"/>
  <c r="D40" i="13"/>
  <c r="D42" i="13"/>
  <c r="E42" i="13"/>
  <c r="G53" i="13"/>
  <c r="I55" i="13"/>
  <c r="G58" i="13"/>
  <c r="D61" i="13"/>
  <c r="E61" i="13"/>
  <c r="K63" i="13"/>
  <c r="I68" i="13"/>
  <c r="E85" i="13"/>
  <c r="D85" i="13"/>
  <c r="G95" i="13"/>
  <c r="L98" i="13"/>
  <c r="G115" i="13"/>
  <c r="K127" i="13"/>
  <c r="K161" i="13"/>
  <c r="I173" i="13"/>
  <c r="H180" i="13"/>
  <c r="E138" i="13"/>
  <c r="D138" i="13"/>
  <c r="E50" i="13"/>
  <c r="L45" i="13"/>
  <c r="H55" i="13"/>
  <c r="J10" i="13"/>
  <c r="E12" i="13"/>
  <c r="D12" i="13"/>
  <c r="E25" i="13"/>
  <c r="D25" i="13"/>
  <c r="I38" i="13"/>
  <c r="G40" i="13"/>
  <c r="I42" i="13"/>
  <c r="G46" i="13"/>
  <c r="I51" i="13"/>
  <c r="K53" i="13"/>
  <c r="K58" i="13"/>
  <c r="I61" i="13"/>
  <c r="K70" i="13"/>
  <c r="L78" i="13"/>
  <c r="J95" i="13"/>
  <c r="D99" i="13"/>
  <c r="E99" i="13"/>
  <c r="G118" i="13"/>
  <c r="I131" i="13"/>
  <c r="H152" i="13"/>
  <c r="J167" i="13"/>
  <c r="J173" i="13"/>
  <c r="H178" i="13"/>
  <c r="H188" i="13"/>
  <c r="E105" i="13"/>
  <c r="D105" i="13"/>
  <c r="E197" i="13"/>
  <c r="D197" i="13"/>
  <c r="E34" i="13"/>
  <c r="E41" i="13"/>
  <c r="D41" i="13"/>
  <c r="L130" i="13"/>
  <c r="L129" i="13"/>
  <c r="L114" i="13"/>
  <c r="L113" i="13"/>
  <c r="L51" i="13"/>
  <c r="L47" i="13"/>
  <c r="L43" i="13"/>
  <c r="L39" i="13"/>
  <c r="L35" i="13"/>
  <c r="L31" i="13"/>
  <c r="L27" i="13"/>
  <c r="L23" i="13"/>
  <c r="L19" i="13"/>
  <c r="F19" i="13" s="1"/>
  <c r="L229" i="13"/>
  <c r="L174" i="13"/>
  <c r="L153" i="13"/>
  <c r="L149" i="13"/>
  <c r="L49" i="13"/>
  <c r="L48" i="13"/>
  <c r="L33" i="13"/>
  <c r="L32" i="13"/>
  <c r="L17" i="13"/>
  <c r="L16" i="13"/>
  <c r="L126" i="13"/>
  <c r="L94" i="13"/>
  <c r="L82" i="13"/>
  <c r="L61" i="13"/>
  <c r="L15" i="13"/>
  <c r="L166" i="13"/>
  <c r="L53" i="13"/>
  <c r="L52" i="13"/>
  <c r="L37" i="13"/>
  <c r="L36" i="13"/>
  <c r="L21" i="13"/>
  <c r="F21" i="13" s="1"/>
  <c r="L20" i="13"/>
  <c r="L13" i="13"/>
  <c r="F13" i="13" s="1"/>
  <c r="L231" i="13"/>
  <c r="L175" i="13"/>
  <c r="L162" i="13"/>
  <c r="L142" i="13"/>
  <c r="L109" i="13"/>
  <c r="L264" i="13"/>
  <c r="L158" i="13"/>
  <c r="L156" i="13"/>
  <c r="L97" i="13"/>
  <c r="L41" i="13"/>
  <c r="F41" i="13" s="1"/>
  <c r="L40" i="13"/>
  <c r="L25" i="13"/>
  <c r="L24" i="13"/>
  <c r="L11" i="13"/>
  <c r="L167" i="13"/>
  <c r="L125" i="13"/>
  <c r="L77" i="13"/>
  <c r="F77" i="13" s="1"/>
  <c r="L66" i="13"/>
  <c r="S8" i="13"/>
  <c r="T8" i="13"/>
  <c r="J14" i="13"/>
  <c r="G10" i="13"/>
  <c r="G171" i="13"/>
  <c r="G135" i="13"/>
  <c r="G132" i="13"/>
  <c r="G128" i="13"/>
  <c r="G120" i="13"/>
  <c r="G117" i="13"/>
  <c r="G97" i="13"/>
  <c r="G86" i="13"/>
  <c r="G79" i="13"/>
  <c r="G75" i="13"/>
  <c r="G72" i="13"/>
  <c r="G65" i="13"/>
  <c r="G52" i="13"/>
  <c r="G51" i="13"/>
  <c r="G50" i="13"/>
  <c r="K18" i="13"/>
  <c r="K16" i="13"/>
  <c r="K17" i="13"/>
  <c r="K105" i="13"/>
  <c r="K203" i="13"/>
  <c r="K140" i="13"/>
  <c r="K138" i="13"/>
  <c r="K107" i="13"/>
  <c r="K92" i="13"/>
  <c r="K86" i="13"/>
  <c r="K76" i="13"/>
  <c r="K95" i="13"/>
  <c r="K90" i="13"/>
  <c r="K87" i="13"/>
  <c r="K80" i="13"/>
  <c r="K73" i="13"/>
  <c r="K69" i="13"/>
  <c r="K59" i="13"/>
  <c r="K10" i="13"/>
  <c r="G12" i="13"/>
  <c r="H13" i="13"/>
  <c r="G18" i="13"/>
  <c r="K21" i="13"/>
  <c r="G23" i="13"/>
  <c r="I25" i="13"/>
  <c r="E29" i="13"/>
  <c r="G31" i="13"/>
  <c r="I33" i="13"/>
  <c r="G35" i="13"/>
  <c r="K38" i="13"/>
  <c r="I40" i="13"/>
  <c r="J42" i="13"/>
  <c r="K44" i="13"/>
  <c r="K46" i="13"/>
  <c r="I49" i="13"/>
  <c r="G64" i="13"/>
  <c r="I66" i="13"/>
  <c r="D71" i="13"/>
  <c r="E71" i="13"/>
  <c r="G73" i="13"/>
  <c r="G76" i="13"/>
  <c r="D79" i="13"/>
  <c r="E79" i="13"/>
  <c r="E82" i="13"/>
  <c r="D82" i="13"/>
  <c r="I88" i="13"/>
  <c r="D109" i="13"/>
  <c r="E109" i="13"/>
  <c r="I121" i="13"/>
  <c r="K137" i="13"/>
  <c r="L141" i="13"/>
  <c r="D220" i="13"/>
  <c r="E220" i="13"/>
  <c r="G247" i="13"/>
  <c r="I103" i="13"/>
  <c r="G105" i="13"/>
  <c r="I107" i="13"/>
  <c r="G111" i="13"/>
  <c r="G113" i="13"/>
  <c r="I115" i="13"/>
  <c r="I118" i="13"/>
  <c r="K121" i="13"/>
  <c r="K123" i="13"/>
  <c r="G133" i="13"/>
  <c r="G136" i="13"/>
  <c r="I138" i="13"/>
  <c r="G144" i="13"/>
  <c r="G146" i="13"/>
  <c r="I148" i="13"/>
  <c r="G150" i="13"/>
  <c r="K180" i="13"/>
  <c r="E189" i="13"/>
  <c r="D189" i="13"/>
  <c r="I202" i="13"/>
  <c r="K205" i="13"/>
  <c r="I286" i="13"/>
  <c r="G297" i="13"/>
  <c r="G293" i="13"/>
  <c r="G289" i="13"/>
  <c r="G285" i="13"/>
  <c r="G281" i="13"/>
  <c r="G277" i="13"/>
  <c r="G273" i="13"/>
  <c r="G269" i="13"/>
  <c r="G265" i="13"/>
  <c r="G261" i="13"/>
  <c r="G257" i="13"/>
  <c r="G253" i="13"/>
  <c r="G249" i="13"/>
  <c r="G245" i="13"/>
  <c r="G241" i="13"/>
  <c r="G237" i="13"/>
  <c r="G233" i="13"/>
  <c r="G296" i="13"/>
  <c r="G292" i="13"/>
  <c r="G288" i="13"/>
  <c r="G284" i="13"/>
  <c r="G280" i="13"/>
  <c r="G276" i="13"/>
  <c r="G272" i="13"/>
  <c r="G268" i="13"/>
  <c r="G264" i="13"/>
  <c r="G260" i="13"/>
  <c r="G256" i="13"/>
  <c r="G252" i="13"/>
  <c r="G248" i="13"/>
  <c r="G244" i="13"/>
  <c r="G240" i="13"/>
  <c r="G236" i="13"/>
  <c r="G286" i="13"/>
  <c r="G270" i="13"/>
  <c r="G254" i="13"/>
  <c r="G238" i="13"/>
  <c r="G287" i="13"/>
  <c r="G290" i="13"/>
  <c r="G274" i="13"/>
  <c r="G258" i="13"/>
  <c r="G242" i="13"/>
  <c r="G232" i="13"/>
  <c r="G295" i="13"/>
  <c r="G278" i="13"/>
  <c r="G262" i="13"/>
  <c r="G246" i="13"/>
  <c r="G266" i="13"/>
  <c r="G255" i="13"/>
  <c r="G251" i="13"/>
  <c r="G228" i="13"/>
  <c r="G223" i="13"/>
  <c r="G214" i="13"/>
  <c r="G283" i="13"/>
  <c r="G259" i="13"/>
  <c r="G224" i="13"/>
  <c r="G219" i="13"/>
  <c r="G210" i="13"/>
  <c r="G205" i="13"/>
  <c r="G263" i="13"/>
  <c r="G234" i="13"/>
  <c r="G229" i="13"/>
  <c r="G220" i="13"/>
  <c r="G215" i="13"/>
  <c r="G206" i="13"/>
  <c r="G189" i="13"/>
  <c r="G185" i="13"/>
  <c r="G181" i="13"/>
  <c r="G177" i="13"/>
  <c r="G173" i="13"/>
  <c r="G169" i="13"/>
  <c r="G165" i="13"/>
  <c r="G161" i="13"/>
  <c r="G157" i="13"/>
  <c r="G153" i="13"/>
  <c r="G275" i="13"/>
  <c r="G230" i="13"/>
  <c r="G221" i="13"/>
  <c r="G212" i="13"/>
  <c r="G207" i="13"/>
  <c r="G196" i="13"/>
  <c r="G195" i="13"/>
  <c r="G194" i="13"/>
  <c r="G192" i="13"/>
  <c r="G188" i="13"/>
  <c r="G184" i="13"/>
  <c r="G180" i="13"/>
  <c r="G176" i="13"/>
  <c r="G172" i="13"/>
  <c r="G168" i="13"/>
  <c r="G164" i="13"/>
  <c r="G160" i="13"/>
  <c r="G156" i="13"/>
  <c r="G152" i="13"/>
  <c r="G294" i="13"/>
  <c r="G198" i="13"/>
  <c r="G271" i="13"/>
  <c r="G239" i="13"/>
  <c r="G231" i="13"/>
  <c r="G218" i="13"/>
  <c r="G216" i="13"/>
  <c r="G166" i="13"/>
  <c r="G162" i="13"/>
  <c r="G158" i="13"/>
  <c r="G154" i="13"/>
  <c r="G151" i="13"/>
  <c r="G147" i="13"/>
  <c r="G208" i="13"/>
  <c r="G203" i="13"/>
  <c r="G199" i="13"/>
  <c r="G250" i="13"/>
  <c r="G235" i="13"/>
  <c r="G204" i="13"/>
  <c r="G197" i="13"/>
  <c r="G190" i="13"/>
  <c r="G186" i="13"/>
  <c r="G183" i="13"/>
  <c r="G282" i="13"/>
  <c r="G267" i="13"/>
  <c r="G222" i="13"/>
  <c r="G213" i="13"/>
  <c r="G175" i="13"/>
  <c r="G174" i="13"/>
  <c r="G138" i="13"/>
  <c r="G122" i="13"/>
  <c r="G106" i="13"/>
  <c r="G202" i="13"/>
  <c r="G200" i="13"/>
  <c r="G167" i="13"/>
  <c r="G149" i="13"/>
  <c r="G148" i="13"/>
  <c r="G141" i="13"/>
  <c r="G140" i="13"/>
  <c r="G139" i="13"/>
  <c r="G125" i="13"/>
  <c r="G124" i="13"/>
  <c r="G123" i="13"/>
  <c r="G109" i="13"/>
  <c r="G108" i="13"/>
  <c r="G107" i="13"/>
  <c r="G93" i="13"/>
  <c r="G92" i="13"/>
  <c r="G91" i="13"/>
  <c r="G227" i="13"/>
  <c r="G209" i="13"/>
  <c r="G193" i="13"/>
  <c r="G191" i="13"/>
  <c r="G187" i="13"/>
  <c r="G163" i="13"/>
  <c r="G142" i="13"/>
  <c r="G126" i="13"/>
  <c r="G110" i="13"/>
  <c r="G94" i="13"/>
  <c r="G78" i="13"/>
  <c r="G62" i="13"/>
  <c r="G291" i="13"/>
  <c r="G243" i="13"/>
  <c r="G178" i="13"/>
  <c r="G155" i="13"/>
  <c r="G130" i="13"/>
  <c r="G114" i="13"/>
  <c r="G98" i="13"/>
  <c r="G82" i="13"/>
  <c r="G66" i="13"/>
  <c r="G279" i="13"/>
  <c r="G226" i="13"/>
  <c r="K295" i="13"/>
  <c r="K291" i="13"/>
  <c r="K287" i="13"/>
  <c r="K283" i="13"/>
  <c r="K279" i="13"/>
  <c r="K275" i="13"/>
  <c r="K271" i="13"/>
  <c r="K267" i="13"/>
  <c r="K263" i="13"/>
  <c r="K259" i="13"/>
  <c r="K255" i="13"/>
  <c r="K251" i="13"/>
  <c r="K247" i="13"/>
  <c r="K243" i="13"/>
  <c r="K239" i="13"/>
  <c r="K235" i="13"/>
  <c r="K294" i="13"/>
  <c r="K290" i="13"/>
  <c r="K286" i="13"/>
  <c r="K282" i="13"/>
  <c r="K278" i="13"/>
  <c r="K274" i="13"/>
  <c r="K270" i="13"/>
  <c r="K266" i="13"/>
  <c r="K262" i="13"/>
  <c r="K258" i="13"/>
  <c r="K254" i="13"/>
  <c r="K250" i="13"/>
  <c r="K246" i="13"/>
  <c r="K242" i="13"/>
  <c r="K238" i="13"/>
  <c r="K234" i="13"/>
  <c r="K297" i="13"/>
  <c r="K284" i="13"/>
  <c r="K281" i="13"/>
  <c r="K293" i="13"/>
  <c r="K288" i="13"/>
  <c r="K276" i="13"/>
  <c r="K257" i="13"/>
  <c r="K253" i="13"/>
  <c r="K249" i="13"/>
  <c r="K229" i="13"/>
  <c r="K220" i="13"/>
  <c r="K211" i="13"/>
  <c r="K240" i="13"/>
  <c r="K236" i="13"/>
  <c r="K232" i="13"/>
  <c r="K225" i="13"/>
  <c r="K216" i="13"/>
  <c r="K207" i="13"/>
  <c r="K195" i="13"/>
  <c r="K292" i="13"/>
  <c r="K285" i="13"/>
  <c r="K261" i="13"/>
  <c r="K244" i="13"/>
  <c r="K230" i="13"/>
  <c r="K226" i="13"/>
  <c r="K221" i="13"/>
  <c r="K212" i="13"/>
  <c r="K198" i="13"/>
  <c r="K197" i="13"/>
  <c r="K196" i="13"/>
  <c r="K191" i="13"/>
  <c r="K187" i="13"/>
  <c r="K183" i="13"/>
  <c r="K179" i="13"/>
  <c r="K175" i="13"/>
  <c r="K171" i="13"/>
  <c r="K167" i="13"/>
  <c r="K163" i="13"/>
  <c r="K159" i="13"/>
  <c r="K155" i="13"/>
  <c r="K151" i="13"/>
  <c r="K289" i="13"/>
  <c r="K280" i="13"/>
  <c r="K256" i="13"/>
  <c r="K252" i="13"/>
  <c r="K248" i="13"/>
  <c r="K227" i="13"/>
  <c r="K218" i="13"/>
  <c r="K213" i="13"/>
  <c r="K202" i="13"/>
  <c r="K201" i="13"/>
  <c r="K200" i="13"/>
  <c r="K190" i="13"/>
  <c r="K186" i="13"/>
  <c r="K182" i="13"/>
  <c r="K178" i="13"/>
  <c r="K174" i="13"/>
  <c r="K170" i="13"/>
  <c r="K166" i="13"/>
  <c r="K162" i="13"/>
  <c r="K158" i="13"/>
  <c r="K154" i="13"/>
  <c r="K231" i="13"/>
  <c r="K210" i="13"/>
  <c r="K199" i="13"/>
  <c r="K296" i="13"/>
  <c r="K260" i="13"/>
  <c r="K245" i="13"/>
  <c r="K224" i="13"/>
  <c r="K222" i="13"/>
  <c r="K208" i="13"/>
  <c r="K206" i="13"/>
  <c r="K194" i="13"/>
  <c r="K189" i="13"/>
  <c r="K188" i="13"/>
  <c r="K149" i="13"/>
  <c r="K145" i="13"/>
  <c r="K277" i="13"/>
  <c r="K273" i="13"/>
  <c r="K268" i="13"/>
  <c r="K233" i="13"/>
  <c r="K228" i="13"/>
  <c r="K204" i="13"/>
  <c r="K185" i="13"/>
  <c r="K184" i="13"/>
  <c r="K223" i="13"/>
  <c r="K219" i="13"/>
  <c r="K217" i="13"/>
  <c r="K215" i="13"/>
  <c r="K177" i="13"/>
  <c r="K176" i="13"/>
  <c r="K264" i="13"/>
  <c r="K181" i="13"/>
  <c r="K172" i="13"/>
  <c r="K144" i="13"/>
  <c r="K128" i="13"/>
  <c r="K112" i="13"/>
  <c r="K241" i="13"/>
  <c r="K209" i="13"/>
  <c r="K193" i="13"/>
  <c r="K168" i="13"/>
  <c r="K150" i="13"/>
  <c r="K131" i="13"/>
  <c r="K130" i="13"/>
  <c r="K129" i="13"/>
  <c r="K115" i="13"/>
  <c r="K114" i="13"/>
  <c r="K113" i="13"/>
  <c r="K99" i="13"/>
  <c r="K98" i="13"/>
  <c r="K97" i="13"/>
  <c r="K164" i="13"/>
  <c r="K132" i="13"/>
  <c r="K116" i="13"/>
  <c r="K100" i="13"/>
  <c r="K84" i="13"/>
  <c r="K68" i="13"/>
  <c r="K269" i="13"/>
  <c r="K214" i="13"/>
  <c r="K173" i="13"/>
  <c r="K165" i="13"/>
  <c r="K156" i="13"/>
  <c r="K147" i="13"/>
  <c r="K136" i="13"/>
  <c r="K120" i="13"/>
  <c r="K104" i="13"/>
  <c r="K88" i="13"/>
  <c r="K72" i="13"/>
  <c r="K56" i="13"/>
  <c r="K55" i="13"/>
  <c r="K265" i="13"/>
  <c r="K12" i="13"/>
  <c r="I14" i="13"/>
  <c r="G16" i="13"/>
  <c r="G17" i="13"/>
  <c r="I20" i="13"/>
  <c r="K23" i="13"/>
  <c r="G33" i="13"/>
  <c r="I36" i="13"/>
  <c r="K39" i="13"/>
  <c r="E46" i="13"/>
  <c r="G49" i="13"/>
  <c r="I52" i="13"/>
  <c r="G61" i="13"/>
  <c r="K62" i="13"/>
  <c r="E64" i="13"/>
  <c r="K65" i="13"/>
  <c r="G68" i="13"/>
  <c r="G71" i="13"/>
  <c r="I76" i="13"/>
  <c r="I79" i="13"/>
  <c r="K83" i="13"/>
  <c r="I86" i="13"/>
  <c r="G89" i="13"/>
  <c r="D91" i="13"/>
  <c r="E91" i="13"/>
  <c r="I92" i="13"/>
  <c r="E94" i="13"/>
  <c r="G99" i="13"/>
  <c r="G102" i="13"/>
  <c r="K103" i="13"/>
  <c r="I105" i="13"/>
  <c r="K109" i="13"/>
  <c r="K111" i="13"/>
  <c r="K118" i="13"/>
  <c r="E122" i="13"/>
  <c r="D122" i="13"/>
  <c r="E128" i="13"/>
  <c r="K133" i="13"/>
  <c r="I140" i="13"/>
  <c r="K142" i="13"/>
  <c r="K146" i="13"/>
  <c r="K148" i="13"/>
  <c r="K152" i="13"/>
  <c r="K160" i="13"/>
  <c r="I166" i="13"/>
  <c r="I177" i="13"/>
  <c r="D203" i="13"/>
  <c r="E203" i="13"/>
  <c r="K272" i="13"/>
  <c r="I213" i="13"/>
  <c r="I228" i="13"/>
  <c r="K14" i="13"/>
  <c r="K15" i="13"/>
  <c r="K19" i="13"/>
  <c r="G29" i="13"/>
  <c r="I32" i="13"/>
  <c r="K35" i="13"/>
  <c r="G45" i="13"/>
  <c r="I48" i="13"/>
  <c r="K51" i="13"/>
  <c r="D55" i="13"/>
  <c r="E55" i="13"/>
  <c r="I57" i="13"/>
  <c r="D59" i="13"/>
  <c r="E59" i="13"/>
  <c r="G60" i="13"/>
  <c r="K61" i="13"/>
  <c r="D63" i="13"/>
  <c r="E63" i="13"/>
  <c r="I64" i="13"/>
  <c r="G67" i="13"/>
  <c r="I71" i="13"/>
  <c r="G74" i="13"/>
  <c r="I78" i="13"/>
  <c r="K79" i="13"/>
  <c r="K82" i="13"/>
  <c r="E84" i="13"/>
  <c r="G85" i="13"/>
  <c r="K89" i="13"/>
  <c r="I91" i="13"/>
  <c r="K94" i="13"/>
  <c r="G96" i="13"/>
  <c r="D98" i="13"/>
  <c r="K102" i="13"/>
  <c r="E106" i="13"/>
  <c r="D106" i="13"/>
  <c r="E112" i="13"/>
  <c r="K117" i="13"/>
  <c r="I124" i="13"/>
  <c r="K126" i="13"/>
  <c r="I132" i="13"/>
  <c r="E137" i="13"/>
  <c r="D137" i="13"/>
  <c r="D139" i="13"/>
  <c r="E139" i="13"/>
  <c r="D143" i="13"/>
  <c r="E143" i="13"/>
  <c r="G170" i="13"/>
  <c r="G179" i="13"/>
  <c r="G217" i="13"/>
  <c r="I221" i="13"/>
  <c r="G26" i="13"/>
  <c r="G27" i="13"/>
  <c r="G28" i="13"/>
  <c r="I29" i="13"/>
  <c r="I30" i="13"/>
  <c r="I31" i="13"/>
  <c r="K32" i="13"/>
  <c r="K33" i="13"/>
  <c r="K34" i="13"/>
  <c r="G42" i="13"/>
  <c r="G43" i="13"/>
  <c r="G44" i="13"/>
  <c r="I45" i="13"/>
  <c r="I46" i="13"/>
  <c r="I47" i="13"/>
  <c r="K48" i="13"/>
  <c r="K49" i="13"/>
  <c r="K50" i="13"/>
  <c r="G56" i="13"/>
  <c r="K57" i="13"/>
  <c r="G59" i="13"/>
  <c r="G63" i="13"/>
  <c r="K64" i="13"/>
  <c r="I67" i="13"/>
  <c r="G70" i="13"/>
  <c r="K71" i="13"/>
  <c r="I74" i="13"/>
  <c r="K75" i="13"/>
  <c r="G81" i="13"/>
  <c r="K85" i="13"/>
  <c r="G88" i="13"/>
  <c r="E90" i="13"/>
  <c r="D90" i="13"/>
  <c r="K96" i="13"/>
  <c r="G101" i="13"/>
  <c r="G104" i="13"/>
  <c r="I106" i="13"/>
  <c r="G112" i="13"/>
  <c r="I114" i="13"/>
  <c r="G116" i="13"/>
  <c r="G119" i="13"/>
  <c r="I120" i="13"/>
  <c r="K122" i="13"/>
  <c r="K124" i="13"/>
  <c r="I135" i="13"/>
  <c r="G137" i="13"/>
  <c r="I139" i="13"/>
  <c r="G143" i="13"/>
  <c r="G145" i="13"/>
  <c r="K153" i="13"/>
  <c r="I161" i="13"/>
  <c r="I165" i="13"/>
  <c r="E172" i="13"/>
  <c r="D172" i="13"/>
  <c r="D211" i="13"/>
  <c r="E211" i="13"/>
  <c r="K237" i="13"/>
  <c r="E288" i="13"/>
  <c r="D288" i="13"/>
  <c r="I296" i="13"/>
  <c r="I292" i="13"/>
  <c r="I288" i="13"/>
  <c r="I284" i="13"/>
  <c r="I280" i="13"/>
  <c r="I276" i="13"/>
  <c r="I272" i="13"/>
  <c r="I268" i="13"/>
  <c r="I264" i="13"/>
  <c r="I260" i="13"/>
  <c r="I256" i="13"/>
  <c r="I252" i="13"/>
  <c r="I248" i="13"/>
  <c r="I244" i="13"/>
  <c r="I240" i="13"/>
  <c r="I236" i="13"/>
  <c r="I295" i="13"/>
  <c r="I291" i="13"/>
  <c r="I287" i="13"/>
  <c r="I283" i="13"/>
  <c r="I279" i="13"/>
  <c r="I275" i="13"/>
  <c r="I271" i="13"/>
  <c r="I267" i="13"/>
  <c r="I263" i="13"/>
  <c r="I259" i="13"/>
  <c r="I255" i="13"/>
  <c r="I251" i="13"/>
  <c r="I247" i="13"/>
  <c r="I243" i="13"/>
  <c r="I239" i="13"/>
  <c r="I235" i="13"/>
  <c r="I290" i="13"/>
  <c r="I274" i="13"/>
  <c r="I258" i="13"/>
  <c r="I242" i="13"/>
  <c r="I231" i="13"/>
  <c r="I294" i="13"/>
  <c r="I293" i="13"/>
  <c r="I277" i="13"/>
  <c r="I297" i="13"/>
  <c r="I278" i="13"/>
  <c r="I262" i="13"/>
  <c r="I246" i="13"/>
  <c r="I282" i="13"/>
  <c r="I266" i="13"/>
  <c r="I250" i="13"/>
  <c r="I234" i="13"/>
  <c r="I245" i="13"/>
  <c r="I224" i="13"/>
  <c r="I215" i="13"/>
  <c r="I210" i="13"/>
  <c r="I205" i="13"/>
  <c r="I281" i="13"/>
  <c r="I253" i="13"/>
  <c r="I249" i="13"/>
  <c r="I238" i="13"/>
  <c r="I229" i="13"/>
  <c r="I220" i="13"/>
  <c r="I211" i="13"/>
  <c r="I206" i="13"/>
  <c r="I257" i="13"/>
  <c r="I232" i="13"/>
  <c r="I225" i="13"/>
  <c r="I216" i="13"/>
  <c r="I207" i="13"/>
  <c r="I195" i="13"/>
  <c r="I194" i="13"/>
  <c r="I193" i="13"/>
  <c r="I192" i="13"/>
  <c r="I188" i="13"/>
  <c r="I184" i="13"/>
  <c r="I180" i="13"/>
  <c r="I176" i="13"/>
  <c r="I172" i="13"/>
  <c r="I168" i="13"/>
  <c r="I164" i="13"/>
  <c r="I160" i="13"/>
  <c r="I156" i="13"/>
  <c r="I152" i="13"/>
  <c r="I269" i="13"/>
  <c r="I265" i="13"/>
  <c r="I254" i="13"/>
  <c r="I226" i="13"/>
  <c r="I217" i="13"/>
  <c r="I208" i="13"/>
  <c r="I199" i="13"/>
  <c r="I198" i="13"/>
  <c r="I197" i="13"/>
  <c r="I191" i="13"/>
  <c r="I187" i="13"/>
  <c r="I183" i="13"/>
  <c r="I179" i="13"/>
  <c r="I175" i="13"/>
  <c r="I171" i="13"/>
  <c r="I167" i="13"/>
  <c r="I163" i="13"/>
  <c r="I159" i="13"/>
  <c r="I155" i="13"/>
  <c r="I237" i="13"/>
  <c r="I218" i="13"/>
  <c r="I203" i="13"/>
  <c r="I196" i="13"/>
  <c r="I214" i="13"/>
  <c r="I150" i="13"/>
  <c r="I146" i="13"/>
  <c r="I222" i="13"/>
  <c r="I212" i="13"/>
  <c r="I200" i="13"/>
  <c r="I190" i="13"/>
  <c r="I186" i="13"/>
  <c r="I230" i="13"/>
  <c r="I209" i="13"/>
  <c r="I201" i="13"/>
  <c r="I185" i="13"/>
  <c r="I178" i="13"/>
  <c r="I261" i="13"/>
  <c r="I227" i="13"/>
  <c r="I219" i="13"/>
  <c r="I162" i="13"/>
  <c r="I157" i="13"/>
  <c r="I149" i="13"/>
  <c r="I141" i="13"/>
  <c r="I125" i="13"/>
  <c r="I109" i="13"/>
  <c r="I289" i="13"/>
  <c r="I285" i="13"/>
  <c r="I273" i="13"/>
  <c r="I181" i="13"/>
  <c r="I158" i="13"/>
  <c r="I153" i="13"/>
  <c r="I144" i="13"/>
  <c r="I143" i="13"/>
  <c r="I142" i="13"/>
  <c r="I128" i="13"/>
  <c r="I127" i="13"/>
  <c r="I126" i="13"/>
  <c r="I112" i="13"/>
  <c r="I111" i="13"/>
  <c r="I110" i="13"/>
  <c r="I96" i="13"/>
  <c r="I95" i="13"/>
  <c r="I94" i="13"/>
  <c r="I270" i="13"/>
  <c r="I241" i="13"/>
  <c r="I233" i="13"/>
  <c r="I204" i="13"/>
  <c r="I189" i="13"/>
  <c r="I182" i="13"/>
  <c r="I154" i="13"/>
  <c r="I145" i="13"/>
  <c r="I129" i="13"/>
  <c r="I113" i="13"/>
  <c r="I97" i="13"/>
  <c r="I81" i="13"/>
  <c r="I65" i="13"/>
  <c r="I223" i="13"/>
  <c r="I170" i="13"/>
  <c r="I151" i="13"/>
  <c r="I133" i="13"/>
  <c r="I117" i="13"/>
  <c r="I101" i="13"/>
  <c r="I85" i="13"/>
  <c r="I69" i="13"/>
  <c r="G11" i="13"/>
  <c r="E14" i="13"/>
  <c r="E22" i="13"/>
  <c r="G25" i="13"/>
  <c r="I28" i="13"/>
  <c r="K31" i="13"/>
  <c r="E38" i="13"/>
  <c r="G41" i="13"/>
  <c r="I44" i="13"/>
  <c r="K47" i="13"/>
  <c r="E54" i="13"/>
  <c r="I60" i="13"/>
  <c r="I63" i="13"/>
  <c r="I70" i="13"/>
  <c r="G77" i="13"/>
  <c r="K78" i="13"/>
  <c r="E80" i="13"/>
  <c r="K81" i="13"/>
  <c r="F81" i="13" s="1"/>
  <c r="G84" i="13"/>
  <c r="G87" i="13"/>
  <c r="G90" i="13"/>
  <c r="K91" i="13"/>
  <c r="I93" i="13"/>
  <c r="D95" i="13"/>
  <c r="E95" i="13"/>
  <c r="I98" i="13"/>
  <c r="K101" i="13"/>
  <c r="I108" i="13"/>
  <c r="K110" i="13"/>
  <c r="I116" i="13"/>
  <c r="E121" i="13"/>
  <c r="D121" i="13"/>
  <c r="D123" i="13"/>
  <c r="E123" i="13"/>
  <c r="D127" i="13"/>
  <c r="E127" i="13"/>
  <c r="G131" i="13"/>
  <c r="G134" i="13"/>
  <c r="K135" i="13"/>
  <c r="I137" i="13"/>
  <c r="K141" i="13"/>
  <c r="K143" i="13"/>
  <c r="I147" i="13"/>
  <c r="K157" i="13"/>
  <c r="G159" i="13"/>
  <c r="E173" i="13"/>
  <c r="D173" i="13"/>
  <c r="K192" i="13"/>
  <c r="G201" i="13"/>
  <c r="G211" i="13"/>
  <c r="G225" i="13"/>
  <c r="D236" i="13"/>
  <c r="E236" i="13"/>
  <c r="H295" i="13"/>
  <c r="H291" i="13"/>
  <c r="H287" i="13"/>
  <c r="H283" i="13"/>
  <c r="H279" i="13"/>
  <c r="H275" i="13"/>
  <c r="H271" i="13"/>
  <c r="H267" i="13"/>
  <c r="H263" i="13"/>
  <c r="H259" i="13"/>
  <c r="H255" i="13"/>
  <c r="H251" i="13"/>
  <c r="H247" i="13"/>
  <c r="H243" i="13"/>
  <c r="H239" i="13"/>
  <c r="H235" i="13"/>
  <c r="H231" i="13"/>
  <c r="H296" i="13"/>
  <c r="H292" i="13"/>
  <c r="H288" i="13"/>
  <c r="H284" i="13"/>
  <c r="H280" i="13"/>
  <c r="H276" i="13"/>
  <c r="H272" i="13"/>
  <c r="H268" i="13"/>
  <c r="H264" i="13"/>
  <c r="H260" i="13"/>
  <c r="H256" i="13"/>
  <c r="H252" i="13"/>
  <c r="H248" i="13"/>
  <c r="H244" i="13"/>
  <c r="H240" i="13"/>
  <c r="H236" i="13"/>
  <c r="H232" i="13"/>
  <c r="H289" i="13"/>
  <c r="H273" i="13"/>
  <c r="H257" i="13"/>
  <c r="H241" i="13"/>
  <c r="H230" i="13"/>
  <c r="H226" i="13"/>
  <c r="H222" i="13"/>
  <c r="H218" i="13"/>
  <c r="H214" i="13"/>
  <c r="H210" i="13"/>
  <c r="H206" i="13"/>
  <c r="H290" i="13"/>
  <c r="H294" i="13"/>
  <c r="H293" i="13"/>
  <c r="H277" i="13"/>
  <c r="H261" i="13"/>
  <c r="H245" i="13"/>
  <c r="H229" i="13"/>
  <c r="H225" i="13"/>
  <c r="H221" i="13"/>
  <c r="H217" i="13"/>
  <c r="H213" i="13"/>
  <c r="H209" i="13"/>
  <c r="H205" i="13"/>
  <c r="H201" i="13"/>
  <c r="H197" i="13"/>
  <c r="H193" i="13"/>
  <c r="H281" i="13"/>
  <c r="H265" i="13"/>
  <c r="H249" i="13"/>
  <c r="H233" i="13"/>
  <c r="H228" i="13"/>
  <c r="H224" i="13"/>
  <c r="H220" i="13"/>
  <c r="H216" i="13"/>
  <c r="H212" i="13"/>
  <c r="H208" i="13"/>
  <c r="H204" i="13"/>
  <c r="H200" i="13"/>
  <c r="H196" i="13"/>
  <c r="H297" i="13"/>
  <c r="H286" i="13"/>
  <c r="H274" i="13"/>
  <c r="H270" i="13"/>
  <c r="H219" i="13"/>
  <c r="H234" i="13"/>
  <c r="H215" i="13"/>
  <c r="H253" i="13"/>
  <c r="H242" i="13"/>
  <c r="H238" i="13"/>
  <c r="H211" i="13"/>
  <c r="H285" i="13"/>
  <c r="H250" i="13"/>
  <c r="H246" i="13"/>
  <c r="H278" i="13"/>
  <c r="H269" i="13"/>
  <c r="H258" i="13"/>
  <c r="H173" i="13"/>
  <c r="H266" i="13"/>
  <c r="H237" i="13"/>
  <c r="H203" i="13"/>
  <c r="H199" i="13"/>
  <c r="H169" i="13"/>
  <c r="H165" i="13"/>
  <c r="H161" i="13"/>
  <c r="H157" i="13"/>
  <c r="H153" i="13"/>
  <c r="H254" i="13"/>
  <c r="H194" i="13"/>
  <c r="H191" i="13"/>
  <c r="H187" i="13"/>
  <c r="H150" i="13"/>
  <c r="H146" i="13"/>
  <c r="H142" i="13"/>
  <c r="H138" i="13"/>
  <c r="H134" i="13"/>
  <c r="H130" i="13"/>
  <c r="H126" i="13"/>
  <c r="H122" i="13"/>
  <c r="H118" i="13"/>
  <c r="H114" i="13"/>
  <c r="H110" i="13"/>
  <c r="H106" i="13"/>
  <c r="H102" i="13"/>
  <c r="H98" i="13"/>
  <c r="H94" i="13"/>
  <c r="H90" i="13"/>
  <c r="H86" i="13"/>
  <c r="H82" i="13"/>
  <c r="H78" i="13"/>
  <c r="H74" i="13"/>
  <c r="H70" i="13"/>
  <c r="H66" i="13"/>
  <c r="H62" i="13"/>
  <c r="H58" i="13"/>
  <c r="H282" i="13"/>
  <c r="H192" i="13"/>
  <c r="H189" i="13"/>
  <c r="H184" i="13"/>
  <c r="H182" i="13"/>
  <c r="H179" i="13"/>
  <c r="H149" i="13"/>
  <c r="H145" i="13"/>
  <c r="H141" i="13"/>
  <c r="H137" i="13"/>
  <c r="H133" i="13"/>
  <c r="H129" i="13"/>
  <c r="H125" i="13"/>
  <c r="H121" i="13"/>
  <c r="H117" i="13"/>
  <c r="H113" i="13"/>
  <c r="H109" i="13"/>
  <c r="H105" i="13"/>
  <c r="H101" i="13"/>
  <c r="H97" i="13"/>
  <c r="H93" i="13"/>
  <c r="H89" i="13"/>
  <c r="H85" i="13"/>
  <c r="H81" i="13"/>
  <c r="H77" i="13"/>
  <c r="H73" i="13"/>
  <c r="H69" i="13"/>
  <c r="H65" i="13"/>
  <c r="H61" i="13"/>
  <c r="H57" i="13"/>
  <c r="L297" i="13"/>
  <c r="L293" i="13"/>
  <c r="L289" i="13"/>
  <c r="L285" i="13"/>
  <c r="F285" i="13" s="1"/>
  <c r="L281" i="13"/>
  <c r="L277" i="13"/>
  <c r="F277" i="13" s="1"/>
  <c r="L273" i="13"/>
  <c r="F273" i="13" s="1"/>
  <c r="L269" i="13"/>
  <c r="F269" i="13" s="1"/>
  <c r="L265" i="13"/>
  <c r="L261" i="13"/>
  <c r="L257" i="13"/>
  <c r="L253" i="13"/>
  <c r="L249" i="13"/>
  <c r="L245" i="13"/>
  <c r="L241" i="13"/>
  <c r="F241" i="13" s="1"/>
  <c r="L237" i="13"/>
  <c r="F237" i="13" s="1"/>
  <c r="L233" i="13"/>
  <c r="L294" i="13"/>
  <c r="L290" i="13"/>
  <c r="L286" i="13"/>
  <c r="L282" i="13"/>
  <c r="F282" i="13" s="1"/>
  <c r="L278" i="13"/>
  <c r="F278" i="13" s="1"/>
  <c r="L274" i="13"/>
  <c r="F274" i="13" s="1"/>
  <c r="L270" i="13"/>
  <c r="L266" i="13"/>
  <c r="L262" i="13"/>
  <c r="L258" i="13"/>
  <c r="L254" i="13"/>
  <c r="L250" i="13"/>
  <c r="L246" i="13"/>
  <c r="F246" i="13" s="1"/>
  <c r="L242" i="13"/>
  <c r="L238" i="13"/>
  <c r="L234" i="13"/>
  <c r="L230" i="13"/>
  <c r="L287" i="13"/>
  <c r="L284" i="13"/>
  <c r="L271" i="13"/>
  <c r="L268" i="13"/>
  <c r="L255" i="13"/>
  <c r="L252" i="13"/>
  <c r="F252" i="13" s="1"/>
  <c r="L239" i="13"/>
  <c r="L236" i="13"/>
  <c r="L228" i="13"/>
  <c r="L224" i="13"/>
  <c r="L220" i="13"/>
  <c r="L216" i="13"/>
  <c r="F216" i="13" s="1"/>
  <c r="L212" i="13"/>
  <c r="L208" i="13"/>
  <c r="L291" i="13"/>
  <c r="L288" i="13"/>
  <c r="F288" i="13" s="1"/>
  <c r="L275" i="13"/>
  <c r="F275" i="13" s="1"/>
  <c r="L272" i="13"/>
  <c r="L259" i="13"/>
  <c r="L256" i="13"/>
  <c r="L243" i="13"/>
  <c r="F243" i="13" s="1"/>
  <c r="L240" i="13"/>
  <c r="F240" i="13" s="1"/>
  <c r="L227" i="13"/>
  <c r="L223" i="13"/>
  <c r="F223" i="13" s="1"/>
  <c r="L219" i="13"/>
  <c r="L215" i="13"/>
  <c r="L211" i="13"/>
  <c r="L207" i="13"/>
  <c r="L203" i="13"/>
  <c r="L199" i="13"/>
  <c r="F199" i="13" s="1"/>
  <c r="L195" i="13"/>
  <c r="L292" i="13"/>
  <c r="L279" i="13"/>
  <c r="F279" i="13" s="1"/>
  <c r="L276" i="13"/>
  <c r="L263" i="13"/>
  <c r="L260" i="13"/>
  <c r="L247" i="13"/>
  <c r="L244" i="13"/>
  <c r="L226" i="13"/>
  <c r="L222" i="13"/>
  <c r="L218" i="13"/>
  <c r="L214" i="13"/>
  <c r="F214" i="13" s="1"/>
  <c r="L210" i="13"/>
  <c r="L206" i="13"/>
  <c r="L202" i="13"/>
  <c r="F202" i="13" s="1"/>
  <c r="L198" i="13"/>
  <c r="L194" i="13"/>
  <c r="L295" i="13"/>
  <c r="L283" i="13"/>
  <c r="L232" i="13"/>
  <c r="F232" i="13" s="1"/>
  <c r="L225" i="13"/>
  <c r="L221" i="13"/>
  <c r="L197" i="13"/>
  <c r="L196" i="13"/>
  <c r="F196" i="13" s="1"/>
  <c r="L191" i="13"/>
  <c r="L296" i="13"/>
  <c r="L267" i="13"/>
  <c r="L217" i="13"/>
  <c r="L235" i="13"/>
  <c r="L209" i="13"/>
  <c r="L251" i="13"/>
  <c r="L248" i="13"/>
  <c r="F248" i="13" s="1"/>
  <c r="L190" i="13"/>
  <c r="F190" i="13" s="1"/>
  <c r="L189" i="13"/>
  <c r="L188" i="13"/>
  <c r="L187" i="13"/>
  <c r="L186" i="13"/>
  <c r="F186" i="13" s="1"/>
  <c r="L280" i="13"/>
  <c r="L204" i="13"/>
  <c r="L200" i="13"/>
  <c r="L185" i="13"/>
  <c r="F185" i="13" s="1"/>
  <c r="L184" i="13"/>
  <c r="F184" i="13" s="1"/>
  <c r="L183" i="13"/>
  <c r="L182" i="13"/>
  <c r="L201" i="13"/>
  <c r="L192" i="13"/>
  <c r="L181" i="13"/>
  <c r="F181" i="13" s="1"/>
  <c r="L180" i="13"/>
  <c r="F180" i="13" s="1"/>
  <c r="L179" i="13"/>
  <c r="L178" i="13"/>
  <c r="L148" i="13"/>
  <c r="F148" i="13" s="1"/>
  <c r="L144" i="13"/>
  <c r="L140" i="13"/>
  <c r="F140" i="13" s="1"/>
  <c r="L136" i="13"/>
  <c r="L132" i="13"/>
  <c r="F132" i="13" s="1"/>
  <c r="L128" i="13"/>
  <c r="L124" i="13"/>
  <c r="F124" i="13" s="1"/>
  <c r="L120" i="13"/>
  <c r="L116" i="13"/>
  <c r="L112" i="13"/>
  <c r="L108" i="13"/>
  <c r="L104" i="13"/>
  <c r="L100" i="13"/>
  <c r="L96" i="13"/>
  <c r="L92" i="13"/>
  <c r="L88" i="13"/>
  <c r="L84" i="13"/>
  <c r="L80" i="13"/>
  <c r="F80" i="13" s="1"/>
  <c r="L76" i="13"/>
  <c r="L72" i="13"/>
  <c r="L68" i="13"/>
  <c r="L64" i="13"/>
  <c r="L60" i="13"/>
  <c r="L56" i="13"/>
  <c r="L213" i="13"/>
  <c r="L205" i="13"/>
  <c r="F205" i="13" s="1"/>
  <c r="L173" i="13"/>
  <c r="F173" i="13" s="1"/>
  <c r="L172" i="13"/>
  <c r="L171" i="13"/>
  <c r="F171" i="13" s="1"/>
  <c r="L170" i="13"/>
  <c r="L147" i="13"/>
  <c r="L143" i="13"/>
  <c r="L139" i="13"/>
  <c r="L135" i="13"/>
  <c r="L131" i="13"/>
  <c r="L127" i="13"/>
  <c r="F127" i="13" s="1"/>
  <c r="L123" i="13"/>
  <c r="L119" i="13"/>
  <c r="F119" i="13" s="1"/>
  <c r="L115" i="13"/>
  <c r="L111" i="13"/>
  <c r="L107" i="13"/>
  <c r="F107" i="13" s="1"/>
  <c r="L103" i="13"/>
  <c r="L99" i="13"/>
  <c r="F99" i="13" s="1"/>
  <c r="L95" i="13"/>
  <c r="L91" i="13"/>
  <c r="F91" i="13" s="1"/>
  <c r="L87" i="13"/>
  <c r="L83" i="13"/>
  <c r="L79" i="13"/>
  <c r="F79" i="13" s="1"/>
  <c r="L75" i="13"/>
  <c r="L71" i="13"/>
  <c r="L67" i="13"/>
  <c r="L63" i="13"/>
  <c r="F63" i="13" s="1"/>
  <c r="L59" i="13"/>
  <c r="L55" i="13"/>
  <c r="L10" i="13"/>
  <c r="H12" i="13"/>
  <c r="L14" i="13"/>
  <c r="H16" i="13"/>
  <c r="L18" i="13"/>
  <c r="H20" i="13"/>
  <c r="L22" i="13"/>
  <c r="H24" i="13"/>
  <c r="L26" i="13"/>
  <c r="H28" i="13"/>
  <c r="L30" i="13"/>
  <c r="H32" i="13"/>
  <c r="L34" i="13"/>
  <c r="H36" i="13"/>
  <c r="L38" i="13"/>
  <c r="F38" i="13" s="1"/>
  <c r="H40" i="13"/>
  <c r="L42" i="13"/>
  <c r="F42" i="13" s="1"/>
  <c r="H44" i="13"/>
  <c r="L46" i="13"/>
  <c r="H48" i="13"/>
  <c r="L50" i="13"/>
  <c r="H52" i="13"/>
  <c r="L54" i="13"/>
  <c r="F54" i="13" s="1"/>
  <c r="L57" i="13"/>
  <c r="L58" i="13"/>
  <c r="H67" i="13"/>
  <c r="H68" i="13"/>
  <c r="L73" i="13"/>
  <c r="F73" i="13" s="1"/>
  <c r="L74" i="13"/>
  <c r="H83" i="13"/>
  <c r="H84" i="13"/>
  <c r="L89" i="13"/>
  <c r="L90" i="13"/>
  <c r="H99" i="13"/>
  <c r="H100" i="13"/>
  <c r="L105" i="13"/>
  <c r="L106" i="13"/>
  <c r="H115" i="13"/>
  <c r="H116" i="13"/>
  <c r="L121" i="13"/>
  <c r="L122" i="13"/>
  <c r="H131" i="13"/>
  <c r="H132" i="13"/>
  <c r="L137" i="13"/>
  <c r="L138" i="13"/>
  <c r="F138" i="13" s="1"/>
  <c r="L152" i="13"/>
  <c r="F152" i="13" s="1"/>
  <c r="L161" i="13"/>
  <c r="H164" i="13"/>
  <c r="H177" i="13"/>
  <c r="H185" i="13"/>
  <c r="H63" i="13"/>
  <c r="H64" i="13"/>
  <c r="L69" i="13"/>
  <c r="L70" i="13"/>
  <c r="H79" i="13"/>
  <c r="H80" i="13"/>
  <c r="L85" i="13"/>
  <c r="F85" i="13" s="1"/>
  <c r="L86" i="13"/>
  <c r="H95" i="13"/>
  <c r="H96" i="13"/>
  <c r="L101" i="13"/>
  <c r="L102" i="13"/>
  <c r="H111" i="13"/>
  <c r="H112" i="13"/>
  <c r="L117" i="13"/>
  <c r="L118" i="13"/>
  <c r="F118" i="13" s="1"/>
  <c r="H127" i="13"/>
  <c r="H128" i="13"/>
  <c r="L133" i="13"/>
  <c r="L134" i="13"/>
  <c r="H143" i="13"/>
  <c r="H144" i="13"/>
  <c r="L146" i="13"/>
  <c r="F146" i="13" s="1"/>
  <c r="L151" i="13"/>
  <c r="H158" i="13"/>
  <c r="H159" i="13"/>
  <c r="L160" i="13"/>
  <c r="L169" i="13"/>
  <c r="F169" i="13" s="1"/>
  <c r="H172" i="13"/>
  <c r="H181" i="13"/>
  <c r="H195" i="13"/>
  <c r="D277" i="13"/>
  <c r="E277" i="13"/>
  <c r="D285" i="13"/>
  <c r="E285" i="13"/>
  <c r="L145" i="13"/>
  <c r="F145" i="13" s="1"/>
  <c r="L155" i="13"/>
  <c r="H162" i="13"/>
  <c r="H163" i="13"/>
  <c r="L164" i="13"/>
  <c r="H176" i="13"/>
  <c r="L177" i="13"/>
  <c r="H198" i="13"/>
  <c r="H207" i="13"/>
  <c r="D216" i="13"/>
  <c r="E216" i="13"/>
  <c r="D219" i="13"/>
  <c r="E219" i="13"/>
  <c r="H227" i="13"/>
  <c r="H140" i="13"/>
  <c r="H148" i="13"/>
  <c r="L150" i="13"/>
  <c r="L154" i="13"/>
  <c r="L159" i="13"/>
  <c r="H166" i="13"/>
  <c r="H167" i="13"/>
  <c r="L168" i="13"/>
  <c r="L193" i="13"/>
  <c r="H202" i="13"/>
  <c r="D253" i="13"/>
  <c r="E253" i="13"/>
  <c r="D257" i="13"/>
  <c r="E257" i="13"/>
  <c r="D228" i="13"/>
  <c r="E228" i="13"/>
  <c r="D233" i="13"/>
  <c r="E233" i="13"/>
  <c r="D244" i="13"/>
  <c r="E244" i="13"/>
  <c r="D265" i="13"/>
  <c r="E265" i="13"/>
  <c r="D273" i="13"/>
  <c r="E273" i="13"/>
  <c r="D210" i="13"/>
  <c r="E210" i="13"/>
  <c r="E280" i="13"/>
  <c r="D280" i="13"/>
  <c r="D269" i="13"/>
  <c r="E269" i="13"/>
  <c r="D261" i="13"/>
  <c r="E261" i="13"/>
  <c r="D249" i="13"/>
  <c r="E249" i="13"/>
  <c r="D281" i="13"/>
  <c r="E281" i="13"/>
  <c r="D245" i="13"/>
  <c r="E245" i="13"/>
  <c r="D293" i="13"/>
  <c r="E293" i="13"/>
  <c r="D237" i="13"/>
  <c r="E237" i="13"/>
  <c r="D241" i="13"/>
  <c r="E241" i="13"/>
  <c r="D297" i="13"/>
  <c r="E297" i="13"/>
  <c r="D289" i="13"/>
  <c r="E289" i="13"/>
  <c r="D234" i="13"/>
  <c r="D238" i="13"/>
  <c r="D242" i="13"/>
  <c r="D246" i="13"/>
  <c r="D250" i="13"/>
  <c r="D254" i="13"/>
  <c r="D258" i="13"/>
  <c r="D262" i="13"/>
  <c r="D266" i="13"/>
  <c r="D270" i="13"/>
  <c r="D274" i="13"/>
  <c r="D278" i="13"/>
  <c r="D282" i="13"/>
  <c r="D286" i="13"/>
  <c r="D290" i="13"/>
  <c r="O30" i="10"/>
  <c r="F30" i="10" s="1"/>
  <c r="O38" i="10"/>
  <c r="F38" i="10" s="1"/>
  <c r="O39" i="10"/>
  <c r="F39" i="10" s="1"/>
  <c r="O62" i="10"/>
  <c r="F62" i="10" s="1"/>
  <c r="O70" i="10"/>
  <c r="F70" i="10" s="1"/>
  <c r="O71" i="10"/>
  <c r="F71" i="10" s="1"/>
  <c r="O94" i="10"/>
  <c r="F94" i="10" s="1"/>
  <c r="O102" i="10"/>
  <c r="F102" i="10" s="1"/>
  <c r="O103" i="10"/>
  <c r="F103" i="10" s="1"/>
  <c r="O126" i="10"/>
  <c r="F126" i="10" s="1"/>
  <c r="O134" i="10"/>
  <c r="F134" i="10" s="1"/>
  <c r="O135" i="10"/>
  <c r="F135" i="10" s="1"/>
  <c r="O158" i="10"/>
  <c r="F158" i="10" s="1"/>
  <c r="O166" i="10"/>
  <c r="F166" i="10" s="1"/>
  <c r="O167" i="10"/>
  <c r="F167" i="10" s="1"/>
  <c r="O190" i="10"/>
  <c r="F190" i="10" s="1"/>
  <c r="O198" i="10"/>
  <c r="F198" i="10" s="1"/>
  <c r="O199" i="10"/>
  <c r="F199" i="10" s="1"/>
  <c r="O222" i="10"/>
  <c r="F222" i="10" s="1"/>
  <c r="O230" i="10"/>
  <c r="F230" i="10" s="1"/>
  <c r="O231" i="10"/>
  <c r="F231" i="10" s="1"/>
  <c r="O254" i="10"/>
  <c r="F254" i="10" s="1"/>
  <c r="O262" i="10"/>
  <c r="F262" i="10" s="1"/>
  <c r="O263" i="10"/>
  <c r="F263" i="10" s="1"/>
  <c r="O286" i="10"/>
  <c r="F286" i="10" s="1"/>
  <c r="O294" i="10"/>
  <c r="F294" i="10" s="1"/>
  <c r="O295" i="10"/>
  <c r="F295" i="10" s="1"/>
  <c r="AA4" i="10"/>
  <c r="Z4" i="10"/>
  <c r="AA3" i="10"/>
  <c r="Z3" i="10"/>
  <c r="O25" i="10" s="1"/>
  <c r="F25" i="10" s="1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113" i="10"/>
  <c r="N114" i="10"/>
  <c r="N115" i="10"/>
  <c r="N116" i="10"/>
  <c r="N117" i="10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130" i="10"/>
  <c r="N131" i="10"/>
  <c r="N132" i="10"/>
  <c r="N133" i="10"/>
  <c r="N134" i="10"/>
  <c r="N135" i="10"/>
  <c r="N136" i="10"/>
  <c r="N137" i="10"/>
  <c r="N138" i="10"/>
  <c r="N139" i="10"/>
  <c r="N140" i="10"/>
  <c r="N141" i="10"/>
  <c r="N142" i="10"/>
  <c r="N143" i="10"/>
  <c r="N144" i="10"/>
  <c r="N145" i="10"/>
  <c r="N146" i="10"/>
  <c r="N147" i="10"/>
  <c r="N148" i="10"/>
  <c r="N149" i="10"/>
  <c r="N150" i="10"/>
  <c r="N151" i="10"/>
  <c r="N152" i="10"/>
  <c r="N153" i="10"/>
  <c r="N154" i="10"/>
  <c r="N155" i="10"/>
  <c r="N156" i="10"/>
  <c r="N157" i="10"/>
  <c r="N158" i="10"/>
  <c r="N159" i="10"/>
  <c r="N160" i="10"/>
  <c r="N161" i="10"/>
  <c r="N162" i="10"/>
  <c r="N163" i="10"/>
  <c r="N164" i="10"/>
  <c r="N165" i="10"/>
  <c r="N166" i="10"/>
  <c r="N167" i="10"/>
  <c r="N168" i="10"/>
  <c r="N169" i="10"/>
  <c r="N170" i="10"/>
  <c r="N171" i="10"/>
  <c r="N172" i="10"/>
  <c r="N173" i="10"/>
  <c r="N174" i="10"/>
  <c r="N175" i="10"/>
  <c r="N176" i="10"/>
  <c r="N177" i="10"/>
  <c r="N178" i="10"/>
  <c r="N179" i="10"/>
  <c r="N180" i="10"/>
  <c r="N181" i="10"/>
  <c r="M182" i="10"/>
  <c r="N182" i="10"/>
  <c r="N183" i="10"/>
  <c r="N184" i="10"/>
  <c r="N185" i="10"/>
  <c r="N186" i="10"/>
  <c r="N187" i="10"/>
  <c r="N188" i="10"/>
  <c r="N189" i="10"/>
  <c r="N190" i="10"/>
  <c r="N191" i="10"/>
  <c r="N192" i="10"/>
  <c r="N193" i="10"/>
  <c r="N194" i="10"/>
  <c r="N195" i="10"/>
  <c r="N196" i="10"/>
  <c r="N197" i="10"/>
  <c r="N198" i="10"/>
  <c r="N199" i="10"/>
  <c r="N200" i="10"/>
  <c r="N201" i="10"/>
  <c r="N202" i="10"/>
  <c r="N203" i="10"/>
  <c r="N204" i="10"/>
  <c r="N205" i="10"/>
  <c r="N206" i="10"/>
  <c r="N207" i="10"/>
  <c r="N208" i="10"/>
  <c r="N209" i="10"/>
  <c r="N210" i="10"/>
  <c r="N211" i="10"/>
  <c r="N212" i="10"/>
  <c r="N213" i="10"/>
  <c r="N214" i="10"/>
  <c r="N215" i="10"/>
  <c r="N216" i="10"/>
  <c r="N217" i="10"/>
  <c r="N218" i="10"/>
  <c r="N219" i="10"/>
  <c r="N220" i="10"/>
  <c r="N221" i="10"/>
  <c r="N222" i="10"/>
  <c r="N223" i="10"/>
  <c r="N224" i="10"/>
  <c r="N225" i="10"/>
  <c r="N226" i="10"/>
  <c r="N227" i="10"/>
  <c r="N228" i="10"/>
  <c r="N229" i="10"/>
  <c r="N230" i="10"/>
  <c r="N231" i="10"/>
  <c r="N232" i="10"/>
  <c r="N233" i="10"/>
  <c r="N234" i="10"/>
  <c r="N235" i="10"/>
  <c r="N236" i="10"/>
  <c r="N237" i="10"/>
  <c r="N238" i="10"/>
  <c r="N239" i="10"/>
  <c r="N240" i="10"/>
  <c r="M241" i="10"/>
  <c r="N241" i="10"/>
  <c r="N242" i="10"/>
  <c r="N243" i="10"/>
  <c r="N244" i="10"/>
  <c r="N245" i="10"/>
  <c r="N246" i="10"/>
  <c r="M247" i="10"/>
  <c r="N247" i="10"/>
  <c r="N248" i="10"/>
  <c r="N249" i="10"/>
  <c r="N250" i="10"/>
  <c r="N251" i="10"/>
  <c r="N252" i="10"/>
  <c r="N253" i="10"/>
  <c r="N254" i="10"/>
  <c r="N255" i="10"/>
  <c r="N256" i="10"/>
  <c r="N257" i="10"/>
  <c r="N258" i="10"/>
  <c r="M259" i="10"/>
  <c r="N259" i="10"/>
  <c r="N260" i="10"/>
  <c r="N261" i="10"/>
  <c r="N262" i="10"/>
  <c r="N263" i="10"/>
  <c r="N264" i="10"/>
  <c r="N265" i="10"/>
  <c r="N266" i="10"/>
  <c r="N267" i="10"/>
  <c r="N268" i="10"/>
  <c r="N269" i="10"/>
  <c r="N270" i="10"/>
  <c r="N271" i="10"/>
  <c r="N272" i="10"/>
  <c r="N273" i="10"/>
  <c r="N274" i="10"/>
  <c r="N275" i="10"/>
  <c r="N276" i="10"/>
  <c r="N277" i="10"/>
  <c r="N278" i="10"/>
  <c r="N279" i="10"/>
  <c r="N280" i="10"/>
  <c r="N281" i="10"/>
  <c r="N282" i="10"/>
  <c r="N283" i="10"/>
  <c r="N284" i="10"/>
  <c r="N285" i="10"/>
  <c r="N286" i="10"/>
  <c r="N287" i="10"/>
  <c r="M288" i="10"/>
  <c r="N288" i="10"/>
  <c r="N289" i="10"/>
  <c r="N290" i="10"/>
  <c r="N291" i="10"/>
  <c r="N292" i="10"/>
  <c r="N293" i="10"/>
  <c r="N294" i="10"/>
  <c r="N295" i="10"/>
  <c r="N296" i="10"/>
  <c r="N297" i="10"/>
  <c r="N10" i="10"/>
  <c r="X4" i="10"/>
  <c r="W4" i="10"/>
  <c r="X3" i="10"/>
  <c r="W3" i="10"/>
  <c r="U4" i="10"/>
  <c r="T4" i="10"/>
  <c r="U3" i="10"/>
  <c r="T3" i="10"/>
  <c r="M13" i="10" s="1"/>
  <c r="C297" i="10"/>
  <c r="C296" i="10"/>
  <c r="E296" i="10" s="1"/>
  <c r="C295" i="10"/>
  <c r="E295" i="10" s="1"/>
  <c r="C294" i="10"/>
  <c r="D294" i="10" s="1"/>
  <c r="C293" i="10"/>
  <c r="C292" i="10"/>
  <c r="D292" i="10" s="1"/>
  <c r="C291" i="10"/>
  <c r="E291" i="10" s="1"/>
  <c r="C290" i="10"/>
  <c r="E290" i="10" s="1"/>
  <c r="C289" i="10"/>
  <c r="C288" i="10"/>
  <c r="D288" i="10" s="1"/>
  <c r="C287" i="10"/>
  <c r="E287" i="10" s="1"/>
  <c r="C286" i="10"/>
  <c r="D286" i="10" s="1"/>
  <c r="C285" i="10"/>
  <c r="C284" i="10"/>
  <c r="D284" i="10" s="1"/>
  <c r="C283" i="10"/>
  <c r="E283" i="10" s="1"/>
  <c r="C282" i="10"/>
  <c r="D282" i="10" s="1"/>
  <c r="C281" i="10"/>
  <c r="C280" i="10"/>
  <c r="D280" i="10" s="1"/>
  <c r="C279" i="10"/>
  <c r="E279" i="10" s="1"/>
  <c r="C278" i="10"/>
  <c r="D278" i="10" s="1"/>
  <c r="C277" i="10"/>
  <c r="C276" i="10"/>
  <c r="D276" i="10" s="1"/>
  <c r="C275" i="10"/>
  <c r="D275" i="10" s="1"/>
  <c r="C274" i="10"/>
  <c r="D274" i="10" s="1"/>
  <c r="C273" i="10"/>
  <c r="C272" i="10"/>
  <c r="D272" i="10" s="1"/>
  <c r="C271" i="10"/>
  <c r="E271" i="10" s="1"/>
  <c r="C270" i="10"/>
  <c r="D270" i="10" s="1"/>
  <c r="C269" i="10"/>
  <c r="C268" i="10"/>
  <c r="E268" i="10" s="1"/>
  <c r="C267" i="10"/>
  <c r="E267" i="10" s="1"/>
  <c r="C266" i="10"/>
  <c r="D266" i="10" s="1"/>
  <c r="C265" i="10"/>
  <c r="C264" i="10"/>
  <c r="D264" i="10" s="1"/>
  <c r="C263" i="10"/>
  <c r="E263" i="10" s="1"/>
  <c r="C262" i="10"/>
  <c r="E262" i="10" s="1"/>
  <c r="C261" i="10"/>
  <c r="C260" i="10"/>
  <c r="D260" i="10" s="1"/>
  <c r="C259" i="10"/>
  <c r="D259" i="10" s="1"/>
  <c r="C258" i="10"/>
  <c r="D258" i="10" s="1"/>
  <c r="C257" i="10"/>
  <c r="C256" i="10"/>
  <c r="E256" i="10" s="1"/>
  <c r="C255" i="10"/>
  <c r="C254" i="10"/>
  <c r="D254" i="10" s="1"/>
  <c r="C253" i="10"/>
  <c r="C252" i="10"/>
  <c r="D252" i="10" s="1"/>
  <c r="C251" i="10"/>
  <c r="C250" i="10"/>
  <c r="D250" i="10" s="1"/>
  <c r="C249" i="10"/>
  <c r="C248" i="10"/>
  <c r="D248" i="10" s="1"/>
  <c r="C247" i="10"/>
  <c r="E247" i="10" s="1"/>
  <c r="C246" i="10"/>
  <c r="D246" i="10" s="1"/>
  <c r="C245" i="10"/>
  <c r="C244" i="10"/>
  <c r="E244" i="10" s="1"/>
  <c r="C243" i="10"/>
  <c r="E243" i="10" s="1"/>
  <c r="C242" i="10"/>
  <c r="D242" i="10" s="1"/>
  <c r="C241" i="10"/>
  <c r="C240" i="10"/>
  <c r="E240" i="10" s="1"/>
  <c r="C239" i="10"/>
  <c r="C238" i="10"/>
  <c r="D238" i="10" s="1"/>
  <c r="C237" i="10"/>
  <c r="C236" i="10"/>
  <c r="D236" i="10" s="1"/>
  <c r="C235" i="10"/>
  <c r="E235" i="10" s="1"/>
  <c r="C234" i="10"/>
  <c r="D234" i="10" s="1"/>
  <c r="C233" i="10"/>
  <c r="C232" i="10"/>
  <c r="C231" i="10"/>
  <c r="D231" i="10" s="1"/>
  <c r="C230" i="10"/>
  <c r="D230" i="10" s="1"/>
  <c r="C229" i="10"/>
  <c r="C228" i="10"/>
  <c r="D228" i="10" s="1"/>
  <c r="C227" i="10"/>
  <c r="C226" i="10"/>
  <c r="E226" i="10" s="1"/>
  <c r="C225" i="10"/>
  <c r="D225" i="10" s="1"/>
  <c r="C224" i="10"/>
  <c r="D224" i="10" s="1"/>
  <c r="C223" i="10"/>
  <c r="D223" i="10" s="1"/>
  <c r="C222" i="10"/>
  <c r="D222" i="10" s="1"/>
  <c r="C221" i="10"/>
  <c r="E221" i="10" s="1"/>
  <c r="C220" i="10"/>
  <c r="E220" i="10" s="1"/>
  <c r="C219" i="10"/>
  <c r="D219" i="10" s="1"/>
  <c r="C218" i="10"/>
  <c r="C217" i="10"/>
  <c r="E217" i="10" s="1"/>
  <c r="C216" i="10"/>
  <c r="D216" i="10" s="1"/>
  <c r="C215" i="10"/>
  <c r="C214" i="10"/>
  <c r="D214" i="10" s="1"/>
  <c r="C213" i="10"/>
  <c r="E213" i="10" s="1"/>
  <c r="C212" i="10"/>
  <c r="D212" i="10" s="1"/>
  <c r="C211" i="10"/>
  <c r="C210" i="10"/>
  <c r="E210" i="10" s="1"/>
  <c r="C209" i="10"/>
  <c r="E209" i="10" s="1"/>
  <c r="C208" i="10"/>
  <c r="C207" i="10"/>
  <c r="C206" i="10"/>
  <c r="C205" i="10"/>
  <c r="D205" i="10" s="1"/>
  <c r="C204" i="10"/>
  <c r="E204" i="10" s="1"/>
  <c r="C203" i="10"/>
  <c r="C202" i="10"/>
  <c r="D202" i="10" s="1"/>
  <c r="C201" i="10"/>
  <c r="D201" i="10" s="1"/>
  <c r="C200" i="10"/>
  <c r="E200" i="10" s="1"/>
  <c r="C199" i="10"/>
  <c r="C198" i="10"/>
  <c r="E198" i="10" s="1"/>
  <c r="C197" i="10"/>
  <c r="D197" i="10" s="1"/>
  <c r="C196" i="10"/>
  <c r="D196" i="10" s="1"/>
  <c r="C195" i="10"/>
  <c r="E195" i="10" s="1"/>
  <c r="C194" i="10"/>
  <c r="E194" i="10" s="1"/>
  <c r="C193" i="10"/>
  <c r="C192" i="10"/>
  <c r="D192" i="10" s="1"/>
  <c r="C191" i="10"/>
  <c r="E191" i="10" s="1"/>
  <c r="C190" i="10"/>
  <c r="K189" i="10"/>
  <c r="C189" i="10"/>
  <c r="D189" i="10" s="1"/>
  <c r="C188" i="10"/>
  <c r="E188" i="10" s="1"/>
  <c r="C187" i="10"/>
  <c r="E187" i="10" s="1"/>
  <c r="C186" i="10"/>
  <c r="D186" i="10" s="1"/>
  <c r="C185" i="10"/>
  <c r="D185" i="10" s="1"/>
  <c r="C184" i="10"/>
  <c r="D184" i="10" s="1"/>
  <c r="C183" i="10"/>
  <c r="E183" i="10" s="1"/>
  <c r="C182" i="10"/>
  <c r="D182" i="10" s="1"/>
  <c r="C181" i="10"/>
  <c r="C180" i="10"/>
  <c r="D180" i="10" s="1"/>
  <c r="C179" i="10"/>
  <c r="C178" i="10"/>
  <c r="C177" i="10"/>
  <c r="D177" i="10" s="1"/>
  <c r="C176" i="10"/>
  <c r="D176" i="10" s="1"/>
  <c r="C175" i="10"/>
  <c r="D175" i="10" s="1"/>
  <c r="C174" i="10"/>
  <c r="D174" i="10" s="1"/>
  <c r="C173" i="10"/>
  <c r="D173" i="10" s="1"/>
  <c r="C172" i="10"/>
  <c r="D172" i="10" s="1"/>
  <c r="C171" i="10"/>
  <c r="D171" i="10" s="1"/>
  <c r="C170" i="10"/>
  <c r="E170" i="10" s="1"/>
  <c r="C169" i="10"/>
  <c r="D169" i="10" s="1"/>
  <c r="C168" i="10"/>
  <c r="D168" i="10" s="1"/>
  <c r="C167" i="10"/>
  <c r="E167" i="10" s="1"/>
  <c r="C166" i="10"/>
  <c r="D166" i="10" s="1"/>
  <c r="C165" i="10"/>
  <c r="E165" i="10" s="1"/>
  <c r="C164" i="10"/>
  <c r="E164" i="10" s="1"/>
  <c r="C163" i="10"/>
  <c r="E163" i="10" s="1"/>
  <c r="C162" i="10"/>
  <c r="D162" i="10" s="1"/>
  <c r="C161" i="10"/>
  <c r="E161" i="10" s="1"/>
  <c r="C160" i="10"/>
  <c r="E160" i="10" s="1"/>
  <c r="C159" i="10"/>
  <c r="E159" i="10" s="1"/>
  <c r="C158" i="10"/>
  <c r="C157" i="10"/>
  <c r="D157" i="10" s="1"/>
  <c r="C156" i="10"/>
  <c r="D156" i="10" s="1"/>
  <c r="C155" i="10"/>
  <c r="C154" i="10"/>
  <c r="D154" i="10" s="1"/>
  <c r="C153" i="10"/>
  <c r="D153" i="10" s="1"/>
  <c r="C152" i="10"/>
  <c r="E152" i="10" s="1"/>
  <c r="C151" i="10"/>
  <c r="E151" i="10" s="1"/>
  <c r="K150" i="10"/>
  <c r="C150" i="10"/>
  <c r="D150" i="10" s="1"/>
  <c r="C149" i="10"/>
  <c r="E149" i="10" s="1"/>
  <c r="C148" i="10"/>
  <c r="D148" i="10" s="1"/>
  <c r="C147" i="10"/>
  <c r="E147" i="10" s="1"/>
  <c r="C146" i="10"/>
  <c r="D146" i="10" s="1"/>
  <c r="C145" i="10"/>
  <c r="E145" i="10" s="1"/>
  <c r="C144" i="10"/>
  <c r="E144" i="10" s="1"/>
  <c r="C143" i="10"/>
  <c r="E143" i="10" s="1"/>
  <c r="C142" i="10"/>
  <c r="C141" i="10"/>
  <c r="C140" i="10"/>
  <c r="E140" i="10" s="1"/>
  <c r="C139" i="10"/>
  <c r="E139" i="10" s="1"/>
  <c r="C138" i="10"/>
  <c r="D138" i="10" s="1"/>
  <c r="C137" i="10"/>
  <c r="E137" i="10" s="1"/>
  <c r="C136" i="10"/>
  <c r="E136" i="10" s="1"/>
  <c r="C135" i="10"/>
  <c r="C134" i="10"/>
  <c r="E134" i="10" s="1"/>
  <c r="C133" i="10"/>
  <c r="E133" i="10" s="1"/>
  <c r="C132" i="10"/>
  <c r="E132" i="10" s="1"/>
  <c r="C131" i="10"/>
  <c r="E131" i="10" s="1"/>
  <c r="C130" i="10"/>
  <c r="E130" i="10" s="1"/>
  <c r="C129" i="10"/>
  <c r="E129" i="10" s="1"/>
  <c r="C128" i="10"/>
  <c r="E128" i="10" s="1"/>
  <c r="C127" i="10"/>
  <c r="E127" i="10" s="1"/>
  <c r="C126" i="10"/>
  <c r="E126" i="10" s="1"/>
  <c r="C125" i="10"/>
  <c r="E125" i="10" s="1"/>
  <c r="C124" i="10"/>
  <c r="E124" i="10" s="1"/>
  <c r="C123" i="10"/>
  <c r="E123" i="10" s="1"/>
  <c r="C122" i="10"/>
  <c r="E122" i="10" s="1"/>
  <c r="C121" i="10"/>
  <c r="E121" i="10" s="1"/>
  <c r="C120" i="10"/>
  <c r="E120" i="10" s="1"/>
  <c r="C119" i="10"/>
  <c r="E119" i="10" s="1"/>
  <c r="C118" i="10"/>
  <c r="E118" i="10" s="1"/>
  <c r="C117" i="10"/>
  <c r="E117" i="10" s="1"/>
  <c r="C116" i="10"/>
  <c r="E116" i="10" s="1"/>
  <c r="C115" i="10"/>
  <c r="E115" i="10" s="1"/>
  <c r="C114" i="10"/>
  <c r="D114" i="10" s="1"/>
  <c r="C113" i="10"/>
  <c r="E113" i="10" s="1"/>
  <c r="C112" i="10"/>
  <c r="E112" i="10" s="1"/>
  <c r="C111" i="10"/>
  <c r="E111" i="10" s="1"/>
  <c r="C110" i="10"/>
  <c r="D110" i="10" s="1"/>
  <c r="C109" i="10"/>
  <c r="E109" i="10" s="1"/>
  <c r="C108" i="10"/>
  <c r="E108" i="10" s="1"/>
  <c r="C107" i="10"/>
  <c r="E107" i="10" s="1"/>
  <c r="C106" i="10"/>
  <c r="D106" i="10" s="1"/>
  <c r="C105" i="10"/>
  <c r="E105" i="10" s="1"/>
  <c r="C104" i="10"/>
  <c r="E104" i="10" s="1"/>
  <c r="C103" i="10"/>
  <c r="C102" i="10"/>
  <c r="D102" i="10" s="1"/>
  <c r="C101" i="10"/>
  <c r="E101" i="10" s="1"/>
  <c r="C100" i="10"/>
  <c r="C99" i="10"/>
  <c r="E99" i="10" s="1"/>
  <c r="C98" i="10"/>
  <c r="E98" i="10" s="1"/>
  <c r="C97" i="10"/>
  <c r="E97" i="10" s="1"/>
  <c r="C96" i="10"/>
  <c r="C95" i="10"/>
  <c r="E95" i="10" s="1"/>
  <c r="C94" i="10"/>
  <c r="D94" i="10" s="1"/>
  <c r="C93" i="10"/>
  <c r="E93" i="10" s="1"/>
  <c r="C92" i="10"/>
  <c r="C91" i="10"/>
  <c r="E91" i="10" s="1"/>
  <c r="C90" i="10"/>
  <c r="D90" i="10" s="1"/>
  <c r="C89" i="10"/>
  <c r="E89" i="10" s="1"/>
  <c r="C88" i="10"/>
  <c r="C87" i="10"/>
  <c r="D87" i="10" s="1"/>
  <c r="C86" i="10"/>
  <c r="E86" i="10" s="1"/>
  <c r="C85" i="10"/>
  <c r="E85" i="10" s="1"/>
  <c r="C84" i="10"/>
  <c r="D84" i="10" s="1"/>
  <c r="C83" i="10"/>
  <c r="E83" i="10" s="1"/>
  <c r="C82" i="10"/>
  <c r="C81" i="10"/>
  <c r="E81" i="10" s="1"/>
  <c r="C80" i="10"/>
  <c r="E80" i="10" s="1"/>
  <c r="C79" i="10"/>
  <c r="E79" i="10" s="1"/>
  <c r="C78" i="10"/>
  <c r="E78" i="10" s="1"/>
  <c r="C77" i="10"/>
  <c r="C76" i="10"/>
  <c r="E76" i="10" s="1"/>
  <c r="C75" i="10"/>
  <c r="D75" i="10" s="1"/>
  <c r="C74" i="10"/>
  <c r="E74" i="10" s="1"/>
  <c r="C73" i="10"/>
  <c r="C72" i="10"/>
  <c r="E72" i="10" s="1"/>
  <c r="C71" i="10"/>
  <c r="D71" i="10" s="1"/>
  <c r="C70" i="10"/>
  <c r="E70" i="10" s="1"/>
  <c r="K69" i="10"/>
  <c r="C69" i="10"/>
  <c r="C68" i="10"/>
  <c r="D68" i="10" s="1"/>
  <c r="C67" i="10"/>
  <c r="E67" i="10" s="1"/>
  <c r="C66" i="10"/>
  <c r="E66" i="10" s="1"/>
  <c r="C65" i="10"/>
  <c r="C64" i="10"/>
  <c r="E64" i="10" s="1"/>
  <c r="C63" i="10"/>
  <c r="E63" i="10" s="1"/>
  <c r="C62" i="10"/>
  <c r="E62" i="10" s="1"/>
  <c r="C61" i="10"/>
  <c r="C60" i="10"/>
  <c r="E60" i="10" s="1"/>
  <c r="C59" i="10"/>
  <c r="D59" i="10" s="1"/>
  <c r="C58" i="10"/>
  <c r="E58" i="10" s="1"/>
  <c r="C57" i="10"/>
  <c r="K56" i="10"/>
  <c r="C56" i="10"/>
  <c r="E56" i="10" s="1"/>
  <c r="C55" i="10"/>
  <c r="D55" i="10" s="1"/>
  <c r="C54" i="10"/>
  <c r="E54" i="10" s="1"/>
  <c r="C53" i="10"/>
  <c r="C52" i="10"/>
  <c r="D52" i="10" s="1"/>
  <c r="C51" i="10"/>
  <c r="D51" i="10" s="1"/>
  <c r="C50" i="10"/>
  <c r="E50" i="10" s="1"/>
  <c r="C49" i="10"/>
  <c r="C48" i="10"/>
  <c r="D48" i="10" s="1"/>
  <c r="C47" i="10"/>
  <c r="D47" i="10" s="1"/>
  <c r="C46" i="10"/>
  <c r="E46" i="10" s="1"/>
  <c r="C45" i="10"/>
  <c r="C44" i="10"/>
  <c r="D44" i="10" s="1"/>
  <c r="C43" i="10"/>
  <c r="E43" i="10" s="1"/>
  <c r="C42" i="10"/>
  <c r="E42" i="10" s="1"/>
  <c r="C41" i="10"/>
  <c r="C40" i="10"/>
  <c r="D40" i="10" s="1"/>
  <c r="C39" i="10"/>
  <c r="D39" i="10" s="1"/>
  <c r="C38" i="10"/>
  <c r="E38" i="10" s="1"/>
  <c r="K37" i="10"/>
  <c r="C37" i="10"/>
  <c r="C36" i="10"/>
  <c r="D36" i="10" s="1"/>
  <c r="C35" i="10"/>
  <c r="E35" i="10" s="1"/>
  <c r="C34" i="10"/>
  <c r="E34" i="10" s="1"/>
  <c r="C33" i="10"/>
  <c r="C32" i="10"/>
  <c r="E32" i="10" s="1"/>
  <c r="C31" i="10"/>
  <c r="E31" i="10" s="1"/>
  <c r="C30" i="10"/>
  <c r="E30" i="10" s="1"/>
  <c r="C29" i="10"/>
  <c r="C28" i="10"/>
  <c r="D28" i="10" s="1"/>
  <c r="C27" i="10"/>
  <c r="D27" i="10" s="1"/>
  <c r="C26" i="10"/>
  <c r="E26" i="10" s="1"/>
  <c r="C25" i="10"/>
  <c r="K24" i="10"/>
  <c r="C24" i="10"/>
  <c r="E24" i="10" s="1"/>
  <c r="C23" i="10"/>
  <c r="E23" i="10" s="1"/>
  <c r="C22" i="10"/>
  <c r="E22" i="10" s="1"/>
  <c r="C21" i="10"/>
  <c r="C20" i="10"/>
  <c r="D20" i="10" s="1"/>
  <c r="C19" i="10"/>
  <c r="D19" i="10" s="1"/>
  <c r="C18" i="10"/>
  <c r="E18" i="10" s="1"/>
  <c r="C17" i="10"/>
  <c r="D17" i="10" s="1"/>
  <c r="C16" i="10"/>
  <c r="D16" i="10" s="1"/>
  <c r="C15" i="10"/>
  <c r="D15" i="10" s="1"/>
  <c r="C14" i="10"/>
  <c r="C13" i="10"/>
  <c r="D13" i="10" s="1"/>
  <c r="C12" i="10"/>
  <c r="E12" i="10" s="1"/>
  <c r="C11" i="10"/>
  <c r="D11" i="10" s="1"/>
  <c r="C10" i="10"/>
  <c r="T9" i="10"/>
  <c r="S9" i="10"/>
  <c r="R4" i="10"/>
  <c r="Q4" i="10"/>
  <c r="L194" i="10" s="1"/>
  <c r="O4" i="10"/>
  <c r="N4" i="10"/>
  <c r="K163" i="10" s="1"/>
  <c r="L4" i="10"/>
  <c r="K4" i="10"/>
  <c r="I4" i="10"/>
  <c r="H4" i="10"/>
  <c r="I65" i="10" s="1"/>
  <c r="F4" i="10"/>
  <c r="E4" i="10"/>
  <c r="C4" i="10"/>
  <c r="B4" i="10"/>
  <c r="R3" i="10"/>
  <c r="Q3" i="10"/>
  <c r="O3" i="10"/>
  <c r="N3" i="10"/>
  <c r="L3" i="10"/>
  <c r="K3" i="10"/>
  <c r="I3" i="10"/>
  <c r="H3" i="10"/>
  <c r="F3" i="10"/>
  <c r="E3" i="10"/>
  <c r="C3" i="10"/>
  <c r="B3" i="10"/>
  <c r="G75" i="10" s="1"/>
  <c r="F22" i="13" l="1"/>
  <c r="F123" i="13"/>
  <c r="F125" i="13"/>
  <c r="F28" i="13"/>
  <c r="F74" i="13"/>
  <c r="F67" i="13"/>
  <c r="F235" i="13"/>
  <c r="F225" i="13"/>
  <c r="F210" i="13"/>
  <c r="F211" i="13"/>
  <c r="F250" i="13"/>
  <c r="F154" i="13"/>
  <c r="F251" i="13"/>
  <c r="F242" i="13"/>
  <c r="F193" i="13"/>
  <c r="F135" i="13"/>
  <c r="F144" i="13"/>
  <c r="F182" i="13"/>
  <c r="F276" i="13"/>
  <c r="F224" i="13"/>
  <c r="F31" i="13"/>
  <c r="F161" i="13"/>
  <c r="F68" i="13"/>
  <c r="F247" i="13"/>
  <c r="F104" i="13"/>
  <c r="F168" i="13"/>
  <c r="F29" i="13"/>
  <c r="F197" i="13"/>
  <c r="F150" i="13"/>
  <c r="F172" i="13"/>
  <c r="F120" i="13"/>
  <c r="F222" i="13"/>
  <c r="F236" i="13"/>
  <c r="F261" i="13"/>
  <c r="F25" i="13"/>
  <c r="F203" i="13"/>
  <c r="F255" i="13"/>
  <c r="F260" i="13"/>
  <c r="F160" i="13"/>
  <c r="F133" i="13"/>
  <c r="F101" i="13"/>
  <c r="F69" i="13"/>
  <c r="F106" i="13"/>
  <c r="F50" i="13"/>
  <c r="F34" i="13"/>
  <c r="F18" i="13"/>
  <c r="F131" i="13"/>
  <c r="F76" i="13"/>
  <c r="F108" i="13"/>
  <c r="F201" i="13"/>
  <c r="F263" i="13"/>
  <c r="F259" i="13"/>
  <c r="F220" i="13"/>
  <c r="F271" i="13"/>
  <c r="F249" i="13"/>
  <c r="F281" i="13"/>
  <c r="F167" i="13"/>
  <c r="F158" i="13"/>
  <c r="F20" i="13"/>
  <c r="F61" i="13"/>
  <c r="F27" i="13"/>
  <c r="F114" i="13"/>
  <c r="F44" i="13"/>
  <c r="F212" i="13"/>
  <c r="F70" i="13"/>
  <c r="F209" i="13"/>
  <c r="F103" i="13"/>
  <c r="F284" i="13"/>
  <c r="F11" i="13"/>
  <c r="F176" i="13"/>
  <c r="F30" i="13"/>
  <c r="F213" i="13"/>
  <c r="F183" i="13"/>
  <c r="F188" i="13"/>
  <c r="F287" i="13"/>
  <c r="F36" i="13"/>
  <c r="F204" i="13"/>
  <c r="F166" i="13"/>
  <c r="F112" i="13"/>
  <c r="F286" i="13"/>
  <c r="F49" i="13"/>
  <c r="F151" i="13"/>
  <c r="F143" i="13"/>
  <c r="F56" i="13"/>
  <c r="F295" i="13"/>
  <c r="F262" i="13"/>
  <c r="F294" i="13"/>
  <c r="F100" i="13"/>
  <c r="F280" i="13"/>
  <c r="F177" i="13"/>
  <c r="F105" i="13"/>
  <c r="F215" i="13"/>
  <c r="F254" i="13"/>
  <c r="F129" i="13"/>
  <c r="F117" i="13"/>
  <c r="F122" i="13"/>
  <c r="F90" i="13"/>
  <c r="F58" i="13"/>
  <c r="F10" i="13"/>
  <c r="F115" i="13"/>
  <c r="F147" i="13"/>
  <c r="F60" i="13"/>
  <c r="F92" i="13"/>
  <c r="F179" i="13"/>
  <c r="F191" i="13"/>
  <c r="F194" i="13"/>
  <c r="F226" i="13"/>
  <c r="F195" i="13"/>
  <c r="F227" i="13"/>
  <c r="F291" i="13"/>
  <c r="F239" i="13"/>
  <c r="F233" i="13"/>
  <c r="F265" i="13"/>
  <c r="F297" i="13"/>
  <c r="F40" i="13"/>
  <c r="F174" i="13"/>
  <c r="F43" i="13"/>
  <c r="F45" i="13"/>
  <c r="F26" i="13"/>
  <c r="F83" i="13"/>
  <c r="F234" i="13"/>
  <c r="F266" i="13"/>
  <c r="F162" i="13"/>
  <c r="F52" i="13"/>
  <c r="F16" i="13"/>
  <c r="F78" i="13"/>
  <c r="F110" i="13"/>
  <c r="F159" i="13"/>
  <c r="F121" i="13"/>
  <c r="F89" i="13"/>
  <c r="F57" i="13"/>
  <c r="F55" i="13"/>
  <c r="F87" i="13"/>
  <c r="F170" i="13"/>
  <c r="F64" i="13"/>
  <c r="F96" i="13"/>
  <c r="F128" i="13"/>
  <c r="F200" i="13"/>
  <c r="F198" i="13"/>
  <c r="F244" i="13"/>
  <c r="F208" i="13"/>
  <c r="F238" i="13"/>
  <c r="F270" i="13"/>
  <c r="F66" i="13"/>
  <c r="F175" i="13"/>
  <c r="F53" i="13"/>
  <c r="F17" i="13"/>
  <c r="F229" i="13"/>
  <c r="F47" i="13"/>
  <c r="F98" i="13"/>
  <c r="F65" i="13"/>
  <c r="F62" i="13"/>
  <c r="F12" i="13"/>
  <c r="F155" i="13"/>
  <c r="F59" i="13"/>
  <c r="F97" i="13"/>
  <c r="F231" i="13"/>
  <c r="F32" i="13"/>
  <c r="F51" i="13"/>
  <c r="F134" i="13"/>
  <c r="F102" i="13"/>
  <c r="F95" i="13"/>
  <c r="F72" i="13"/>
  <c r="F136" i="13"/>
  <c r="F192" i="13"/>
  <c r="F221" i="13"/>
  <c r="F206" i="13"/>
  <c r="F207" i="13"/>
  <c r="F256" i="13"/>
  <c r="F268" i="13"/>
  <c r="F245" i="13"/>
  <c r="F141" i="13"/>
  <c r="F156" i="13"/>
  <c r="F15" i="13"/>
  <c r="F33" i="13"/>
  <c r="F23" i="13"/>
  <c r="F113" i="13"/>
  <c r="F157" i="13"/>
  <c r="F93" i="13"/>
  <c r="F165" i="13"/>
  <c r="F71" i="13"/>
  <c r="F187" i="13"/>
  <c r="F272" i="13"/>
  <c r="F264" i="13"/>
  <c r="F82" i="13"/>
  <c r="F46" i="13"/>
  <c r="F14" i="13"/>
  <c r="F75" i="13"/>
  <c r="F139" i="13"/>
  <c r="F84" i="13"/>
  <c r="F116" i="13"/>
  <c r="F267" i="13"/>
  <c r="F283" i="13"/>
  <c r="F218" i="13"/>
  <c r="F219" i="13"/>
  <c r="F228" i="13"/>
  <c r="F258" i="13"/>
  <c r="F290" i="13"/>
  <c r="F257" i="13"/>
  <c r="F289" i="13"/>
  <c r="F24" i="13"/>
  <c r="F109" i="13"/>
  <c r="F94" i="13"/>
  <c r="F149" i="13"/>
  <c r="F35" i="13"/>
  <c r="F130" i="13"/>
  <c r="F48" i="13"/>
  <c r="F137" i="13"/>
  <c r="F217" i="13"/>
  <c r="F253" i="13"/>
  <c r="F164" i="13"/>
  <c r="F86" i="13"/>
  <c r="F111" i="13"/>
  <c r="F88" i="13"/>
  <c r="F178" i="13"/>
  <c r="F189" i="13"/>
  <c r="F296" i="13"/>
  <c r="F292" i="13"/>
  <c r="F230" i="13"/>
  <c r="F293" i="13"/>
  <c r="F142" i="13"/>
  <c r="F37" i="13"/>
  <c r="F126" i="13"/>
  <c r="F153" i="13"/>
  <c r="F39" i="13"/>
  <c r="U8" i="13"/>
  <c r="X5" i="13"/>
  <c r="O279" i="10"/>
  <c r="F279" i="10" s="1"/>
  <c r="O247" i="10"/>
  <c r="F247" i="10" s="1"/>
  <c r="O215" i="10"/>
  <c r="F215" i="10" s="1"/>
  <c r="O183" i="10"/>
  <c r="F183" i="10" s="1"/>
  <c r="O151" i="10"/>
  <c r="F151" i="10" s="1"/>
  <c r="O119" i="10"/>
  <c r="F119" i="10" s="1"/>
  <c r="O87" i="10"/>
  <c r="F87" i="10" s="1"/>
  <c r="O55" i="10"/>
  <c r="F55" i="10" s="1"/>
  <c r="O23" i="10"/>
  <c r="F23" i="10" s="1"/>
  <c r="O218" i="10"/>
  <c r="F218" i="10" s="1"/>
  <c r="O122" i="10"/>
  <c r="F122" i="10" s="1"/>
  <c r="O26" i="10"/>
  <c r="F26" i="10" s="1"/>
  <c r="O278" i="10"/>
  <c r="F278" i="10" s="1"/>
  <c r="O246" i="10"/>
  <c r="F246" i="10" s="1"/>
  <c r="O214" i="10"/>
  <c r="F214" i="10" s="1"/>
  <c r="O182" i="10"/>
  <c r="F182" i="10" s="1"/>
  <c r="O150" i="10"/>
  <c r="F150" i="10" s="1"/>
  <c r="O118" i="10"/>
  <c r="F118" i="10" s="1"/>
  <c r="O86" i="10"/>
  <c r="F86" i="10" s="1"/>
  <c r="O54" i="10"/>
  <c r="F54" i="10" s="1"/>
  <c r="O22" i="10"/>
  <c r="F22" i="10" s="1"/>
  <c r="O282" i="10"/>
  <c r="F282" i="10" s="1"/>
  <c r="O186" i="10"/>
  <c r="F186" i="10" s="1"/>
  <c r="O90" i="10"/>
  <c r="F90" i="10" s="1"/>
  <c r="O270" i="10"/>
  <c r="F270" i="10" s="1"/>
  <c r="O238" i="10"/>
  <c r="F238" i="10" s="1"/>
  <c r="O206" i="10"/>
  <c r="F206" i="10" s="1"/>
  <c r="O174" i="10"/>
  <c r="F174" i="10" s="1"/>
  <c r="O142" i="10"/>
  <c r="F142" i="10" s="1"/>
  <c r="O110" i="10"/>
  <c r="F110" i="10" s="1"/>
  <c r="O78" i="10"/>
  <c r="F78" i="10" s="1"/>
  <c r="O46" i="10"/>
  <c r="F46" i="10" s="1"/>
  <c r="O14" i="10"/>
  <c r="F14" i="10" s="1"/>
  <c r="O250" i="10"/>
  <c r="F250" i="10" s="1"/>
  <c r="O154" i="10"/>
  <c r="F154" i="10" s="1"/>
  <c r="O58" i="10"/>
  <c r="F58" i="10" s="1"/>
  <c r="O10" i="10"/>
  <c r="F10" i="10" s="1"/>
  <c r="O266" i="10"/>
  <c r="F266" i="10" s="1"/>
  <c r="O234" i="10"/>
  <c r="F234" i="10" s="1"/>
  <c r="O202" i="10"/>
  <c r="F202" i="10" s="1"/>
  <c r="O170" i="10"/>
  <c r="F170" i="10" s="1"/>
  <c r="O138" i="10"/>
  <c r="F138" i="10" s="1"/>
  <c r="O106" i="10"/>
  <c r="F106" i="10" s="1"/>
  <c r="O74" i="10"/>
  <c r="F74" i="10" s="1"/>
  <c r="O42" i="10"/>
  <c r="F42" i="10" s="1"/>
  <c r="O297" i="10"/>
  <c r="F297" i="10" s="1"/>
  <c r="O281" i="10"/>
  <c r="F281" i="10" s="1"/>
  <c r="O265" i="10"/>
  <c r="F265" i="10" s="1"/>
  <c r="O249" i="10"/>
  <c r="F249" i="10" s="1"/>
  <c r="O233" i="10"/>
  <c r="F233" i="10" s="1"/>
  <c r="O217" i="10"/>
  <c r="F217" i="10" s="1"/>
  <c r="O201" i="10"/>
  <c r="F201" i="10" s="1"/>
  <c r="O185" i="10"/>
  <c r="F185" i="10" s="1"/>
  <c r="O169" i="10"/>
  <c r="F169" i="10" s="1"/>
  <c r="O153" i="10"/>
  <c r="F153" i="10" s="1"/>
  <c r="O137" i="10"/>
  <c r="F137" i="10" s="1"/>
  <c r="O121" i="10"/>
  <c r="F121" i="10" s="1"/>
  <c r="O105" i="10"/>
  <c r="F105" i="10" s="1"/>
  <c r="O89" i="10"/>
  <c r="F89" i="10" s="1"/>
  <c r="O73" i="10"/>
  <c r="F73" i="10" s="1"/>
  <c r="O57" i="10"/>
  <c r="F57" i="10" s="1"/>
  <c r="O41" i="10"/>
  <c r="F41" i="10" s="1"/>
  <c r="O11" i="10"/>
  <c r="F11" i="10" s="1"/>
  <c r="O19" i="10"/>
  <c r="F19" i="10" s="1"/>
  <c r="O27" i="10"/>
  <c r="F27" i="10" s="1"/>
  <c r="O35" i="10"/>
  <c r="F35" i="10" s="1"/>
  <c r="O43" i="10"/>
  <c r="F43" i="10" s="1"/>
  <c r="O51" i="10"/>
  <c r="F51" i="10" s="1"/>
  <c r="O59" i="10"/>
  <c r="F59" i="10" s="1"/>
  <c r="O67" i="10"/>
  <c r="F67" i="10" s="1"/>
  <c r="O75" i="10"/>
  <c r="F75" i="10" s="1"/>
  <c r="O83" i="10"/>
  <c r="F83" i="10" s="1"/>
  <c r="O91" i="10"/>
  <c r="F91" i="10" s="1"/>
  <c r="O99" i="10"/>
  <c r="F99" i="10" s="1"/>
  <c r="O107" i="10"/>
  <c r="F107" i="10" s="1"/>
  <c r="O115" i="10"/>
  <c r="F115" i="10" s="1"/>
  <c r="O123" i="10"/>
  <c r="F123" i="10" s="1"/>
  <c r="O131" i="10"/>
  <c r="F131" i="10" s="1"/>
  <c r="O139" i="10"/>
  <c r="F139" i="10" s="1"/>
  <c r="O147" i="10"/>
  <c r="F147" i="10" s="1"/>
  <c r="O155" i="10"/>
  <c r="F155" i="10" s="1"/>
  <c r="O163" i="10"/>
  <c r="F163" i="10" s="1"/>
  <c r="O171" i="10"/>
  <c r="F171" i="10" s="1"/>
  <c r="O179" i="10"/>
  <c r="F179" i="10" s="1"/>
  <c r="O187" i="10"/>
  <c r="F187" i="10" s="1"/>
  <c r="O195" i="10"/>
  <c r="F195" i="10" s="1"/>
  <c r="O203" i="10"/>
  <c r="F203" i="10" s="1"/>
  <c r="O211" i="10"/>
  <c r="F211" i="10" s="1"/>
  <c r="O219" i="10"/>
  <c r="F219" i="10" s="1"/>
  <c r="O227" i="10"/>
  <c r="F227" i="10" s="1"/>
  <c r="O235" i="10"/>
  <c r="F235" i="10" s="1"/>
  <c r="O243" i="10"/>
  <c r="F243" i="10" s="1"/>
  <c r="O251" i="10"/>
  <c r="F251" i="10" s="1"/>
  <c r="O259" i="10"/>
  <c r="F259" i="10" s="1"/>
  <c r="O267" i="10"/>
  <c r="F267" i="10" s="1"/>
  <c r="O275" i="10"/>
  <c r="F275" i="10" s="1"/>
  <c r="O283" i="10"/>
  <c r="F283" i="10" s="1"/>
  <c r="O291" i="10"/>
  <c r="F291" i="10" s="1"/>
  <c r="O12" i="10"/>
  <c r="F12" i="10" s="1"/>
  <c r="O20" i="10"/>
  <c r="F20" i="10" s="1"/>
  <c r="O28" i="10"/>
  <c r="F28" i="10" s="1"/>
  <c r="O36" i="10"/>
  <c r="F36" i="10" s="1"/>
  <c r="O44" i="10"/>
  <c r="F44" i="10" s="1"/>
  <c r="O52" i="10"/>
  <c r="F52" i="10" s="1"/>
  <c r="O60" i="10"/>
  <c r="F60" i="10" s="1"/>
  <c r="O68" i="10"/>
  <c r="F68" i="10" s="1"/>
  <c r="O76" i="10"/>
  <c r="F76" i="10" s="1"/>
  <c r="O84" i="10"/>
  <c r="F84" i="10" s="1"/>
  <c r="O92" i="10"/>
  <c r="F92" i="10" s="1"/>
  <c r="O100" i="10"/>
  <c r="F100" i="10" s="1"/>
  <c r="O108" i="10"/>
  <c r="F108" i="10" s="1"/>
  <c r="O116" i="10"/>
  <c r="F116" i="10" s="1"/>
  <c r="O124" i="10"/>
  <c r="F124" i="10" s="1"/>
  <c r="O132" i="10"/>
  <c r="F132" i="10" s="1"/>
  <c r="O140" i="10"/>
  <c r="F140" i="10" s="1"/>
  <c r="O148" i="10"/>
  <c r="F148" i="10" s="1"/>
  <c r="O156" i="10"/>
  <c r="F156" i="10" s="1"/>
  <c r="O164" i="10"/>
  <c r="F164" i="10" s="1"/>
  <c r="O172" i="10"/>
  <c r="F172" i="10" s="1"/>
  <c r="O180" i="10"/>
  <c r="F180" i="10" s="1"/>
  <c r="O188" i="10"/>
  <c r="F188" i="10" s="1"/>
  <c r="O196" i="10"/>
  <c r="F196" i="10" s="1"/>
  <c r="O204" i="10"/>
  <c r="F204" i="10" s="1"/>
  <c r="O212" i="10"/>
  <c r="F212" i="10" s="1"/>
  <c r="O220" i="10"/>
  <c r="F220" i="10" s="1"/>
  <c r="O228" i="10"/>
  <c r="F228" i="10" s="1"/>
  <c r="O236" i="10"/>
  <c r="F236" i="10" s="1"/>
  <c r="O244" i="10"/>
  <c r="F244" i="10" s="1"/>
  <c r="O252" i="10"/>
  <c r="F252" i="10" s="1"/>
  <c r="O260" i="10"/>
  <c r="F260" i="10" s="1"/>
  <c r="O268" i="10"/>
  <c r="F268" i="10" s="1"/>
  <c r="O276" i="10"/>
  <c r="F276" i="10" s="1"/>
  <c r="O284" i="10"/>
  <c r="F284" i="10" s="1"/>
  <c r="O292" i="10"/>
  <c r="F292" i="10" s="1"/>
  <c r="O13" i="10"/>
  <c r="F13" i="10" s="1"/>
  <c r="O21" i="10"/>
  <c r="F21" i="10" s="1"/>
  <c r="O29" i="10"/>
  <c r="F29" i="10" s="1"/>
  <c r="O37" i="10"/>
  <c r="F37" i="10" s="1"/>
  <c r="O45" i="10"/>
  <c r="F45" i="10" s="1"/>
  <c r="O53" i="10"/>
  <c r="F53" i="10" s="1"/>
  <c r="O61" i="10"/>
  <c r="F61" i="10" s="1"/>
  <c r="O69" i="10"/>
  <c r="F69" i="10" s="1"/>
  <c r="O77" i="10"/>
  <c r="F77" i="10" s="1"/>
  <c r="O85" i="10"/>
  <c r="F85" i="10" s="1"/>
  <c r="O93" i="10"/>
  <c r="F93" i="10" s="1"/>
  <c r="O101" i="10"/>
  <c r="F101" i="10" s="1"/>
  <c r="O109" i="10"/>
  <c r="F109" i="10" s="1"/>
  <c r="O117" i="10"/>
  <c r="F117" i="10" s="1"/>
  <c r="O125" i="10"/>
  <c r="F125" i="10" s="1"/>
  <c r="O133" i="10"/>
  <c r="F133" i="10" s="1"/>
  <c r="O141" i="10"/>
  <c r="F141" i="10" s="1"/>
  <c r="O149" i="10"/>
  <c r="F149" i="10" s="1"/>
  <c r="O157" i="10"/>
  <c r="F157" i="10" s="1"/>
  <c r="O165" i="10"/>
  <c r="F165" i="10" s="1"/>
  <c r="O173" i="10"/>
  <c r="F173" i="10" s="1"/>
  <c r="O181" i="10"/>
  <c r="F181" i="10" s="1"/>
  <c r="O189" i="10"/>
  <c r="F189" i="10" s="1"/>
  <c r="O197" i="10"/>
  <c r="F197" i="10" s="1"/>
  <c r="O205" i="10"/>
  <c r="F205" i="10" s="1"/>
  <c r="O213" i="10"/>
  <c r="F213" i="10" s="1"/>
  <c r="O221" i="10"/>
  <c r="F221" i="10" s="1"/>
  <c r="O229" i="10"/>
  <c r="F229" i="10" s="1"/>
  <c r="O237" i="10"/>
  <c r="F237" i="10" s="1"/>
  <c r="O245" i="10"/>
  <c r="F245" i="10" s="1"/>
  <c r="O253" i="10"/>
  <c r="F253" i="10" s="1"/>
  <c r="O261" i="10"/>
  <c r="F261" i="10" s="1"/>
  <c r="O269" i="10"/>
  <c r="F269" i="10" s="1"/>
  <c r="O277" i="10"/>
  <c r="F277" i="10" s="1"/>
  <c r="O285" i="10"/>
  <c r="F285" i="10" s="1"/>
  <c r="O293" i="10"/>
  <c r="F293" i="10" s="1"/>
  <c r="O16" i="10"/>
  <c r="F16" i="10" s="1"/>
  <c r="O24" i="10"/>
  <c r="F24" i="10" s="1"/>
  <c r="O32" i="10"/>
  <c r="F32" i="10" s="1"/>
  <c r="O40" i="10"/>
  <c r="F40" i="10" s="1"/>
  <c r="O48" i="10"/>
  <c r="F48" i="10" s="1"/>
  <c r="O56" i="10"/>
  <c r="F56" i="10" s="1"/>
  <c r="O64" i="10"/>
  <c r="F64" i="10" s="1"/>
  <c r="O72" i="10"/>
  <c r="F72" i="10" s="1"/>
  <c r="O80" i="10"/>
  <c r="F80" i="10" s="1"/>
  <c r="O88" i="10"/>
  <c r="F88" i="10" s="1"/>
  <c r="O96" i="10"/>
  <c r="F96" i="10" s="1"/>
  <c r="O104" i="10"/>
  <c r="F104" i="10" s="1"/>
  <c r="O112" i="10"/>
  <c r="F112" i="10" s="1"/>
  <c r="O120" i="10"/>
  <c r="F120" i="10" s="1"/>
  <c r="O128" i="10"/>
  <c r="F128" i="10" s="1"/>
  <c r="O136" i="10"/>
  <c r="F136" i="10" s="1"/>
  <c r="O144" i="10"/>
  <c r="F144" i="10" s="1"/>
  <c r="O152" i="10"/>
  <c r="F152" i="10" s="1"/>
  <c r="O160" i="10"/>
  <c r="F160" i="10" s="1"/>
  <c r="O168" i="10"/>
  <c r="F168" i="10" s="1"/>
  <c r="O176" i="10"/>
  <c r="F176" i="10" s="1"/>
  <c r="O184" i="10"/>
  <c r="F184" i="10" s="1"/>
  <c r="O192" i="10"/>
  <c r="F192" i="10" s="1"/>
  <c r="O200" i="10"/>
  <c r="F200" i="10" s="1"/>
  <c r="O208" i="10"/>
  <c r="F208" i="10" s="1"/>
  <c r="O216" i="10"/>
  <c r="F216" i="10" s="1"/>
  <c r="O224" i="10"/>
  <c r="F224" i="10" s="1"/>
  <c r="O232" i="10"/>
  <c r="F232" i="10" s="1"/>
  <c r="O240" i="10"/>
  <c r="F240" i="10" s="1"/>
  <c r="O248" i="10"/>
  <c r="F248" i="10" s="1"/>
  <c r="O256" i="10"/>
  <c r="F256" i="10" s="1"/>
  <c r="O264" i="10"/>
  <c r="F264" i="10" s="1"/>
  <c r="O272" i="10"/>
  <c r="F272" i="10" s="1"/>
  <c r="O280" i="10"/>
  <c r="F280" i="10" s="1"/>
  <c r="O288" i="10"/>
  <c r="F288" i="10" s="1"/>
  <c r="O296" i="10"/>
  <c r="F296" i="10" s="1"/>
  <c r="O226" i="10"/>
  <c r="F226" i="10" s="1"/>
  <c r="O114" i="10"/>
  <c r="F114" i="10" s="1"/>
  <c r="O290" i="10"/>
  <c r="F290" i="10" s="1"/>
  <c r="O274" i="10"/>
  <c r="F274" i="10" s="1"/>
  <c r="O258" i="10"/>
  <c r="F258" i="10" s="1"/>
  <c r="O242" i="10"/>
  <c r="F242" i="10" s="1"/>
  <c r="O210" i="10"/>
  <c r="F210" i="10" s="1"/>
  <c r="O194" i="10"/>
  <c r="F194" i="10" s="1"/>
  <c r="O178" i="10"/>
  <c r="F178" i="10" s="1"/>
  <c r="O162" i="10"/>
  <c r="F162" i="10" s="1"/>
  <c r="O146" i="10"/>
  <c r="F146" i="10" s="1"/>
  <c r="O130" i="10"/>
  <c r="F130" i="10" s="1"/>
  <c r="O98" i="10"/>
  <c r="F98" i="10" s="1"/>
  <c r="O82" i="10"/>
  <c r="F82" i="10" s="1"/>
  <c r="O66" i="10"/>
  <c r="F66" i="10" s="1"/>
  <c r="O50" i="10"/>
  <c r="F50" i="10" s="1"/>
  <c r="O34" i="10"/>
  <c r="F34" i="10" s="1"/>
  <c r="O18" i="10"/>
  <c r="F18" i="10" s="1"/>
  <c r="O289" i="10"/>
  <c r="F289" i="10" s="1"/>
  <c r="O273" i="10"/>
  <c r="F273" i="10" s="1"/>
  <c r="O257" i="10"/>
  <c r="F257" i="10" s="1"/>
  <c r="O241" i="10"/>
  <c r="F241" i="10" s="1"/>
  <c r="O225" i="10"/>
  <c r="F225" i="10" s="1"/>
  <c r="O209" i="10"/>
  <c r="F209" i="10" s="1"/>
  <c r="O193" i="10"/>
  <c r="F193" i="10" s="1"/>
  <c r="O177" i="10"/>
  <c r="F177" i="10" s="1"/>
  <c r="O161" i="10"/>
  <c r="F161" i="10" s="1"/>
  <c r="O145" i="10"/>
  <c r="F145" i="10" s="1"/>
  <c r="O129" i="10"/>
  <c r="F129" i="10" s="1"/>
  <c r="O113" i="10"/>
  <c r="F113" i="10" s="1"/>
  <c r="O97" i="10"/>
  <c r="F97" i="10" s="1"/>
  <c r="O81" i="10"/>
  <c r="F81" i="10" s="1"/>
  <c r="O65" i="10"/>
  <c r="F65" i="10" s="1"/>
  <c r="O49" i="10"/>
  <c r="F49" i="10" s="1"/>
  <c r="O33" i="10"/>
  <c r="F33" i="10" s="1"/>
  <c r="O17" i="10"/>
  <c r="F17" i="10" s="1"/>
  <c r="O287" i="10"/>
  <c r="F287" i="10" s="1"/>
  <c r="O271" i="10"/>
  <c r="F271" i="10" s="1"/>
  <c r="O255" i="10"/>
  <c r="F255" i="10" s="1"/>
  <c r="O239" i="10"/>
  <c r="F239" i="10" s="1"/>
  <c r="O223" i="10"/>
  <c r="F223" i="10" s="1"/>
  <c r="O207" i="10"/>
  <c r="F207" i="10" s="1"/>
  <c r="O191" i="10"/>
  <c r="F191" i="10" s="1"/>
  <c r="O175" i="10"/>
  <c r="F175" i="10" s="1"/>
  <c r="O159" i="10"/>
  <c r="F159" i="10" s="1"/>
  <c r="O143" i="10"/>
  <c r="F143" i="10" s="1"/>
  <c r="O127" i="10"/>
  <c r="F127" i="10" s="1"/>
  <c r="O111" i="10"/>
  <c r="F111" i="10" s="1"/>
  <c r="O95" i="10"/>
  <c r="F95" i="10" s="1"/>
  <c r="O79" i="10"/>
  <c r="F79" i="10" s="1"/>
  <c r="O63" i="10"/>
  <c r="F63" i="10" s="1"/>
  <c r="O47" i="10"/>
  <c r="F47" i="10" s="1"/>
  <c r="O31" i="10"/>
  <c r="F31" i="10" s="1"/>
  <c r="O15" i="10"/>
  <c r="F15" i="10" s="1"/>
  <c r="M228" i="10"/>
  <c r="M181" i="10"/>
  <c r="M297" i="10"/>
  <c r="M251" i="10"/>
  <c r="M160" i="10"/>
  <c r="M291" i="10"/>
  <c r="M279" i="10"/>
  <c r="M273" i="10"/>
  <c r="M256" i="10"/>
  <c r="M264" i="10"/>
  <c r="M126" i="10"/>
  <c r="M268" i="10"/>
  <c r="M233" i="10"/>
  <c r="M201" i="10"/>
  <c r="M154" i="10"/>
  <c r="M90" i="10"/>
  <c r="M296" i="10"/>
  <c r="M237" i="10"/>
  <c r="M232" i="10"/>
  <c r="M200" i="10"/>
  <c r="M172" i="10"/>
  <c r="M153" i="10"/>
  <c r="M89" i="10"/>
  <c r="M21" i="10"/>
  <c r="M216" i="10"/>
  <c r="M292" i="10"/>
  <c r="M260" i="10"/>
  <c r="M255" i="10"/>
  <c r="M212" i="10"/>
  <c r="M205" i="10"/>
  <c r="M164" i="10"/>
  <c r="M158" i="10"/>
  <c r="M101" i="10"/>
  <c r="M94" i="10"/>
  <c r="M42" i="10"/>
  <c r="M269" i="10"/>
  <c r="M121" i="10"/>
  <c r="M287" i="10"/>
  <c r="M221" i="10"/>
  <c r="M133" i="10"/>
  <c r="M69" i="10"/>
  <c r="M245" i="10"/>
  <c r="M283" i="10"/>
  <c r="M277" i="10"/>
  <c r="M265" i="10"/>
  <c r="M236" i="10"/>
  <c r="M217" i="10"/>
  <c r="M177" i="10"/>
  <c r="M122" i="10"/>
  <c r="M26" i="10"/>
  <c r="G66" i="10"/>
  <c r="M295" i="10"/>
  <c r="M281" i="10"/>
  <c r="M272" i="10"/>
  <c r="M263" i="10"/>
  <c r="M249" i="10"/>
  <c r="M240" i="10"/>
  <c r="M225" i="10"/>
  <c r="M220" i="10"/>
  <c r="M209" i="10"/>
  <c r="M204" i="10"/>
  <c r="M192" i="10"/>
  <c r="M186" i="10"/>
  <c r="M169" i="10"/>
  <c r="M138" i="10"/>
  <c r="M106" i="10"/>
  <c r="M74" i="10"/>
  <c r="M53" i="10"/>
  <c r="M285" i="10"/>
  <c r="M276" i="10"/>
  <c r="M267" i="10"/>
  <c r="M253" i="10"/>
  <c r="M244" i="10"/>
  <c r="M235" i="10"/>
  <c r="M289" i="10"/>
  <c r="M280" i="10"/>
  <c r="M271" i="10"/>
  <c r="M257" i="10"/>
  <c r="M248" i="10"/>
  <c r="M239" i="10"/>
  <c r="M229" i="10"/>
  <c r="M224" i="10"/>
  <c r="M213" i="10"/>
  <c r="M208" i="10"/>
  <c r="M173" i="10"/>
  <c r="M168" i="10"/>
  <c r="M137" i="10"/>
  <c r="M105" i="10"/>
  <c r="M58" i="10"/>
  <c r="M37" i="10"/>
  <c r="M293" i="10"/>
  <c r="M284" i="10"/>
  <c r="M275" i="10"/>
  <c r="M261" i="10"/>
  <c r="M252" i="10"/>
  <c r="M243" i="10"/>
  <c r="M196" i="10"/>
  <c r="M190" i="10"/>
  <c r="M178" i="10"/>
  <c r="M149" i="10"/>
  <c r="M142" i="10"/>
  <c r="M117" i="10"/>
  <c r="M110" i="10"/>
  <c r="M85" i="10"/>
  <c r="M78" i="10"/>
  <c r="M73" i="10"/>
  <c r="M62" i="10"/>
  <c r="M57" i="10"/>
  <c r="M46" i="10"/>
  <c r="M41" i="10"/>
  <c r="M30" i="10"/>
  <c r="M25" i="10"/>
  <c r="M14" i="10"/>
  <c r="M194" i="10"/>
  <c r="M185" i="10"/>
  <c r="M176" i="10"/>
  <c r="M162" i="10"/>
  <c r="M231" i="10"/>
  <c r="M227" i="10"/>
  <c r="M223" i="10"/>
  <c r="M219" i="10"/>
  <c r="M215" i="10"/>
  <c r="M211" i="10"/>
  <c r="M207" i="10"/>
  <c r="M198" i="10"/>
  <c r="M189" i="10"/>
  <c r="M180" i="10"/>
  <c r="M166" i="10"/>
  <c r="M157" i="10"/>
  <c r="M146" i="10"/>
  <c r="M141" i="10"/>
  <c r="M130" i="10"/>
  <c r="M125" i="10"/>
  <c r="M114" i="10"/>
  <c r="M109" i="10"/>
  <c r="M98" i="10"/>
  <c r="M93" i="10"/>
  <c r="M82" i="10"/>
  <c r="M77" i="10"/>
  <c r="M66" i="10"/>
  <c r="M61" i="10"/>
  <c r="M50" i="10"/>
  <c r="M45" i="10"/>
  <c r="M34" i="10"/>
  <c r="M29" i="10"/>
  <c r="M18" i="10"/>
  <c r="M11" i="10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67" i="10"/>
  <c r="M71" i="10"/>
  <c r="M75" i="10"/>
  <c r="M79" i="10"/>
  <c r="M83" i="10"/>
  <c r="M87" i="10"/>
  <c r="M91" i="10"/>
  <c r="M95" i="10"/>
  <c r="M99" i="10"/>
  <c r="M103" i="10"/>
  <c r="M107" i="10"/>
  <c r="M111" i="10"/>
  <c r="M115" i="10"/>
  <c r="M119" i="10"/>
  <c r="M123" i="10"/>
  <c r="M127" i="10"/>
  <c r="M131" i="10"/>
  <c r="M135" i="10"/>
  <c r="M139" i="10"/>
  <c r="M143" i="10"/>
  <c r="M147" i="10"/>
  <c r="M151" i="10"/>
  <c r="M155" i="10"/>
  <c r="M159" i="10"/>
  <c r="M163" i="10"/>
  <c r="M167" i="10"/>
  <c r="M171" i="10"/>
  <c r="M175" i="10"/>
  <c r="M179" i="10"/>
  <c r="M183" i="10"/>
  <c r="M187" i="10"/>
  <c r="M191" i="10"/>
  <c r="M195" i="10"/>
  <c r="M199" i="10"/>
  <c r="M203" i="10"/>
  <c r="M12" i="10"/>
  <c r="M16" i="10"/>
  <c r="M20" i="10"/>
  <c r="M24" i="10"/>
  <c r="M28" i="10"/>
  <c r="M32" i="10"/>
  <c r="M36" i="10"/>
  <c r="M40" i="10"/>
  <c r="M44" i="10"/>
  <c r="M48" i="10"/>
  <c r="M52" i="10"/>
  <c r="M56" i="10"/>
  <c r="M60" i="10"/>
  <c r="M64" i="10"/>
  <c r="M68" i="10"/>
  <c r="M72" i="10"/>
  <c r="M76" i="10"/>
  <c r="M80" i="10"/>
  <c r="M84" i="10"/>
  <c r="M88" i="10"/>
  <c r="M92" i="10"/>
  <c r="M96" i="10"/>
  <c r="M100" i="10"/>
  <c r="M104" i="10"/>
  <c r="M108" i="10"/>
  <c r="M112" i="10"/>
  <c r="M116" i="10"/>
  <c r="M120" i="10"/>
  <c r="M124" i="10"/>
  <c r="M128" i="10"/>
  <c r="M132" i="10"/>
  <c r="M136" i="10"/>
  <c r="M140" i="10"/>
  <c r="M144" i="10"/>
  <c r="M148" i="10"/>
  <c r="M152" i="10"/>
  <c r="M156" i="10"/>
  <c r="M10" i="10"/>
  <c r="M202" i="10"/>
  <c r="M193" i="10"/>
  <c r="M184" i="10"/>
  <c r="M170" i="10"/>
  <c r="M161" i="10"/>
  <c r="M294" i="10"/>
  <c r="M290" i="10"/>
  <c r="M286" i="10"/>
  <c r="M282" i="10"/>
  <c r="M278" i="10"/>
  <c r="M274" i="10"/>
  <c r="M270" i="10"/>
  <c r="M266" i="10"/>
  <c r="M262" i="10"/>
  <c r="M258" i="10"/>
  <c r="M254" i="10"/>
  <c r="M250" i="10"/>
  <c r="M246" i="10"/>
  <c r="M242" i="10"/>
  <c r="M238" i="10"/>
  <c r="M234" i="10"/>
  <c r="M230" i="10"/>
  <c r="M226" i="10"/>
  <c r="M222" i="10"/>
  <c r="M218" i="10"/>
  <c r="M214" i="10"/>
  <c r="M210" i="10"/>
  <c r="M206" i="10"/>
  <c r="M197" i="10"/>
  <c r="M188" i="10"/>
  <c r="M174" i="10"/>
  <c r="M165" i="10"/>
  <c r="M150" i="10"/>
  <c r="M145" i="10"/>
  <c r="M134" i="10"/>
  <c r="M129" i="10"/>
  <c r="M118" i="10"/>
  <c r="M113" i="10"/>
  <c r="M102" i="10"/>
  <c r="M97" i="10"/>
  <c r="M86" i="10"/>
  <c r="M81" i="10"/>
  <c r="M70" i="10"/>
  <c r="M65" i="10"/>
  <c r="M54" i="10"/>
  <c r="M49" i="10"/>
  <c r="M38" i="10"/>
  <c r="M33" i="10"/>
  <c r="M22" i="10"/>
  <c r="M17" i="10"/>
  <c r="K17" i="10"/>
  <c r="K36" i="10"/>
  <c r="K49" i="10"/>
  <c r="K68" i="10"/>
  <c r="K81" i="10"/>
  <c r="K96" i="10"/>
  <c r="K12" i="10"/>
  <c r="K127" i="10"/>
  <c r="K142" i="10"/>
  <c r="K20" i="10"/>
  <c r="K123" i="10"/>
  <c r="K13" i="10"/>
  <c r="K33" i="10"/>
  <c r="K16" i="10"/>
  <c r="K52" i="10"/>
  <c r="K65" i="10"/>
  <c r="K21" i="10"/>
  <c r="K40" i="10"/>
  <c r="K53" i="10"/>
  <c r="K72" i="10"/>
  <c r="J126" i="10"/>
  <c r="I10" i="10"/>
  <c r="I108" i="10"/>
  <c r="I101" i="10"/>
  <c r="I166" i="10"/>
  <c r="I204" i="10"/>
  <c r="I33" i="10"/>
  <c r="I83" i="10"/>
  <c r="I17" i="10"/>
  <c r="I45" i="10"/>
  <c r="I78" i="10"/>
  <c r="I49" i="10"/>
  <c r="I84" i="10"/>
  <c r="I112" i="10"/>
  <c r="I77" i="10"/>
  <c r="I61" i="10"/>
  <c r="I116" i="10"/>
  <c r="I11" i="10"/>
  <c r="I89" i="10"/>
  <c r="I29" i="10"/>
  <c r="I62" i="10"/>
  <c r="I46" i="10"/>
  <c r="I38" i="10"/>
  <c r="I30" i="10"/>
  <c r="I142" i="10"/>
  <c r="H219" i="10"/>
  <c r="G93" i="10"/>
  <c r="G153" i="10"/>
  <c r="G10" i="10"/>
  <c r="G23" i="10"/>
  <c r="G94" i="10"/>
  <c r="G137" i="10"/>
  <c r="G43" i="10"/>
  <c r="G58" i="10"/>
  <c r="G155" i="10"/>
  <c r="G160" i="10"/>
  <c r="G39" i="10"/>
  <c r="G11" i="10"/>
  <c r="G74" i="10"/>
  <c r="G27" i="10"/>
  <c r="G16" i="10"/>
  <c r="G55" i="10"/>
  <c r="G71" i="10"/>
  <c r="G189" i="10"/>
  <c r="G42" i="10"/>
  <c r="G102" i="10"/>
  <c r="G199" i="10"/>
  <c r="G59" i="10"/>
  <c r="G26" i="10"/>
  <c r="E162" i="10"/>
  <c r="D220" i="10"/>
  <c r="E182" i="10"/>
  <c r="E288" i="10"/>
  <c r="D295" i="10"/>
  <c r="E202" i="10"/>
  <c r="E270" i="10"/>
  <c r="E278" i="10"/>
  <c r="E90" i="10"/>
  <c r="E114" i="10"/>
  <c r="D144" i="10"/>
  <c r="D140" i="10"/>
  <c r="E177" i="10"/>
  <c r="E260" i="10"/>
  <c r="D56" i="10"/>
  <c r="E175" i="10"/>
  <c r="D188" i="10"/>
  <c r="E231" i="10"/>
  <c r="E106" i="10"/>
  <c r="D12" i="10"/>
  <c r="D262" i="10"/>
  <c r="E275" i="10"/>
  <c r="D118" i="10"/>
  <c r="D149" i="10"/>
  <c r="E212" i="10"/>
  <c r="E16" i="10"/>
  <c r="D83" i="10"/>
  <c r="D279" i="10"/>
  <c r="E40" i="10"/>
  <c r="E286" i="10"/>
  <c r="E236" i="10"/>
  <c r="D93" i="10"/>
  <c r="D164" i="10"/>
  <c r="D247" i="10"/>
  <c r="E51" i="10"/>
  <c r="D125" i="10"/>
  <c r="D133" i="10"/>
  <c r="D152" i="10"/>
  <c r="D194" i="10"/>
  <c r="E276" i="10"/>
  <c r="E284" i="10"/>
  <c r="E75" i="10"/>
  <c r="E148" i="10"/>
  <c r="E156" i="10"/>
  <c r="E222" i="10"/>
  <c r="E228" i="10"/>
  <c r="E238" i="10"/>
  <c r="D243" i="10"/>
  <c r="E259" i="10"/>
  <c r="D263" i="10"/>
  <c r="E272" i="10"/>
  <c r="E294" i="10"/>
  <c r="E11" i="10"/>
  <c r="E59" i="10"/>
  <c r="D63" i="10"/>
  <c r="E94" i="10"/>
  <c r="D98" i="10"/>
  <c r="D122" i="10"/>
  <c r="D126" i="10"/>
  <c r="D130" i="10"/>
  <c r="D134" i="10"/>
  <c r="E153" i="10"/>
  <c r="D165" i="10"/>
  <c r="E168" i="10"/>
  <c r="E180" i="10"/>
  <c r="E234" i="10"/>
  <c r="E248" i="10"/>
  <c r="E254" i="10"/>
  <c r="D268" i="10"/>
  <c r="E282" i="10"/>
  <c r="D291" i="10"/>
  <c r="E20" i="10"/>
  <c r="D198" i="10"/>
  <c r="E39" i="10"/>
  <c r="D160" i="10"/>
  <c r="E242" i="10"/>
  <c r="E55" i="10"/>
  <c r="E71" i="10"/>
  <c r="D89" i="10"/>
  <c r="D129" i="10"/>
  <c r="E47" i="10"/>
  <c r="D113" i="10"/>
  <c r="D86" i="10"/>
  <c r="E110" i="10"/>
  <c r="E169" i="10"/>
  <c r="D187" i="10"/>
  <c r="E196" i="10"/>
  <c r="E201" i="10"/>
  <c r="E219" i="10"/>
  <c r="E224" i="10"/>
  <c r="D240" i="10"/>
  <c r="D283" i="10"/>
  <c r="D267" i="10"/>
  <c r="D97" i="10"/>
  <c r="E102" i="10"/>
  <c r="D121" i="10"/>
  <c r="E138" i="10"/>
  <c r="E216" i="10"/>
  <c r="D43" i="10"/>
  <c r="D67" i="10"/>
  <c r="D117" i="10"/>
  <c r="E15" i="10"/>
  <c r="E19" i="10"/>
  <c r="D23" i="10"/>
  <c r="D131" i="10"/>
  <c r="E154" i="10"/>
  <c r="D159" i="10"/>
  <c r="D163" i="10"/>
  <c r="E166" i="10"/>
  <c r="E192" i="10"/>
  <c r="E246" i="10"/>
  <c r="E250" i="10"/>
  <c r="E266" i="10"/>
  <c r="E292" i="10"/>
  <c r="E36" i="10"/>
  <c r="D101" i="10"/>
  <c r="D105" i="10"/>
  <c r="D109" i="10"/>
  <c r="D137" i="10"/>
  <c r="E173" i="10"/>
  <c r="D191" i="10"/>
  <c r="E205" i="10"/>
  <c r="D210" i="10"/>
  <c r="E214" i="10"/>
  <c r="E223" i="10"/>
  <c r="E68" i="10"/>
  <c r="E184" i="10"/>
  <c r="D256" i="10"/>
  <c r="D72" i="10"/>
  <c r="D79" i="10"/>
  <c r="E87" i="10"/>
  <c r="D147" i="10"/>
  <c r="E185" i="10"/>
  <c r="D200" i="10"/>
  <c r="D221" i="10"/>
  <c r="E252" i="10"/>
  <c r="D290" i="10"/>
  <c r="D296" i="10"/>
  <c r="D24" i="10"/>
  <c r="E27" i="10"/>
  <c r="D31" i="10"/>
  <c r="D35" i="10"/>
  <c r="E52" i="10"/>
  <c r="D111" i="10"/>
  <c r="D143" i="10"/>
  <c r="D151" i="10"/>
  <c r="D161" i="10"/>
  <c r="E171" i="10"/>
  <c r="E176" i="10"/>
  <c r="E197" i="10"/>
  <c r="D204" i="10"/>
  <c r="D209" i="10"/>
  <c r="D213" i="10"/>
  <c r="D235" i="10"/>
  <c r="D244" i="10"/>
  <c r="E258" i="10"/>
  <c r="E264" i="10"/>
  <c r="D271" i="10"/>
  <c r="E274" i="10"/>
  <c r="E280" i="10"/>
  <c r="D287" i="10"/>
  <c r="D167" i="10"/>
  <c r="E230" i="10"/>
  <c r="D119" i="10"/>
  <c r="J12" i="10"/>
  <c r="E29" i="10"/>
  <c r="D29" i="10"/>
  <c r="H78" i="10"/>
  <c r="J120" i="10"/>
  <c r="L137" i="10"/>
  <c r="J269" i="10"/>
  <c r="D64" i="10"/>
  <c r="H77" i="10"/>
  <c r="L81" i="10"/>
  <c r="J87" i="10"/>
  <c r="H89" i="10"/>
  <c r="J94" i="10"/>
  <c r="H112" i="10"/>
  <c r="L12" i="10"/>
  <c r="H26" i="10"/>
  <c r="E48" i="10"/>
  <c r="H58" i="10"/>
  <c r="E82" i="10"/>
  <c r="D82" i="10"/>
  <c r="J116" i="10"/>
  <c r="E229" i="10"/>
  <c r="D229" i="10"/>
  <c r="G14" i="10"/>
  <c r="H25" i="10"/>
  <c r="J29" i="10"/>
  <c r="L39" i="10"/>
  <c r="J45" i="10"/>
  <c r="J48" i="10"/>
  <c r="L52" i="10"/>
  <c r="L55" i="10"/>
  <c r="D60" i="10"/>
  <c r="L71" i="10"/>
  <c r="D76" i="10"/>
  <c r="I82" i="10"/>
  <c r="G86" i="10"/>
  <c r="L89" i="10"/>
  <c r="H95" i="10"/>
  <c r="G101" i="10"/>
  <c r="J102" i="10"/>
  <c r="J106" i="10"/>
  <c r="L110" i="10"/>
  <c r="J112" i="10"/>
  <c r="H119" i="10"/>
  <c r="L123" i="10"/>
  <c r="J130" i="10"/>
  <c r="G140" i="10"/>
  <c r="E146" i="10"/>
  <c r="L151" i="10"/>
  <c r="L153" i="10"/>
  <c r="H163" i="10"/>
  <c r="I199" i="10"/>
  <c r="D289" i="10"/>
  <c r="E289" i="10"/>
  <c r="H220" i="10"/>
  <c r="L152" i="10"/>
  <c r="K10" i="10"/>
  <c r="E13" i="10"/>
  <c r="H14" i="10"/>
  <c r="I15" i="10"/>
  <c r="L16" i="10"/>
  <c r="G19" i="10"/>
  <c r="E21" i="10"/>
  <c r="D21" i="10"/>
  <c r="H22" i="10"/>
  <c r="I25" i="10"/>
  <c r="E28" i="10"/>
  <c r="K29" i="10"/>
  <c r="K32" i="10"/>
  <c r="G35" i="10"/>
  <c r="E37" i="10"/>
  <c r="D37" i="10"/>
  <c r="H38" i="10"/>
  <c r="I41" i="10"/>
  <c r="E44" i="10"/>
  <c r="K45" i="10"/>
  <c r="K48" i="10"/>
  <c r="G51" i="10"/>
  <c r="E53" i="10"/>
  <c r="D53" i="10"/>
  <c r="H54" i="10"/>
  <c r="I57" i="10"/>
  <c r="K61" i="10"/>
  <c r="K64" i="10"/>
  <c r="G67" i="10"/>
  <c r="E69" i="10"/>
  <c r="D69" i="10"/>
  <c r="H70" i="10"/>
  <c r="I73" i="10"/>
  <c r="K77" i="10"/>
  <c r="K80" i="10"/>
  <c r="J82" i="10"/>
  <c r="K83" i="10"/>
  <c r="G85" i="10"/>
  <c r="I86" i="10"/>
  <c r="I88" i="10"/>
  <c r="E92" i="10"/>
  <c r="D92" i="10"/>
  <c r="J95" i="10"/>
  <c r="L97" i="10"/>
  <c r="H101" i="10"/>
  <c r="L102" i="10"/>
  <c r="L106" i="10"/>
  <c r="D115" i="10"/>
  <c r="J119" i="10"/>
  <c r="L130" i="10"/>
  <c r="J134" i="10"/>
  <c r="J138" i="10"/>
  <c r="J140" i="10"/>
  <c r="J146" i="10"/>
  <c r="G159" i="10"/>
  <c r="I163" i="10"/>
  <c r="K171" i="10"/>
  <c r="L183" i="10"/>
  <c r="I187" i="10"/>
  <c r="J210" i="10"/>
  <c r="E225" i="10"/>
  <c r="L255" i="10"/>
  <c r="L90" i="10"/>
  <c r="H116" i="10"/>
  <c r="H123" i="10"/>
  <c r="L24" i="10"/>
  <c r="H29" i="10"/>
  <c r="J36" i="10"/>
  <c r="L43" i="10"/>
  <c r="J52" i="10"/>
  <c r="L56" i="10"/>
  <c r="H61" i="10"/>
  <c r="J68" i="10"/>
  <c r="J84" i="10"/>
  <c r="J123" i="10"/>
  <c r="L145" i="10"/>
  <c r="H155" i="10"/>
  <c r="J164" i="10"/>
  <c r="E41" i="10"/>
  <c r="D41" i="10"/>
  <c r="E73" i="10"/>
  <c r="D73" i="10"/>
  <c r="D91" i="10"/>
  <c r="J264" i="10"/>
  <c r="L11" i="10"/>
  <c r="G22" i="10"/>
  <c r="J32" i="10"/>
  <c r="L36" i="10"/>
  <c r="I42" i="10"/>
  <c r="H57" i="10"/>
  <c r="H73" i="10"/>
  <c r="I160" i="10"/>
  <c r="H21" i="10"/>
  <c r="G34" i="10"/>
  <c r="H37" i="10"/>
  <c r="J41" i="10"/>
  <c r="J44" i="10"/>
  <c r="L48" i="10"/>
  <c r="L51" i="10"/>
  <c r="I54" i="10"/>
  <c r="J57" i="10"/>
  <c r="J60" i="10"/>
  <c r="L64" i="10"/>
  <c r="L67" i="10"/>
  <c r="H69" i="10"/>
  <c r="I70" i="10"/>
  <c r="J73" i="10"/>
  <c r="J76" i="10"/>
  <c r="K82" i="10"/>
  <c r="H85" i="10"/>
  <c r="J88" i="10"/>
  <c r="K95" i="10"/>
  <c r="E103" i="10"/>
  <c r="D103" i="10"/>
  <c r="G105" i="10"/>
  <c r="G109" i="10"/>
  <c r="H115" i="10"/>
  <c r="L117" i="10"/>
  <c r="K119" i="10"/>
  <c r="J124" i="10"/>
  <c r="L134" i="10"/>
  <c r="L138" i="10"/>
  <c r="H159" i="10"/>
  <c r="G207" i="10"/>
  <c r="J294" i="10"/>
  <c r="J290" i="10"/>
  <c r="J286" i="10"/>
  <c r="J282" i="10"/>
  <c r="J278" i="10"/>
  <c r="J274" i="10"/>
  <c r="J270" i="10"/>
  <c r="J266" i="10"/>
  <c r="J262" i="10"/>
  <c r="J258" i="10"/>
  <c r="J254" i="10"/>
  <c r="J250" i="10"/>
  <c r="J246" i="10"/>
  <c r="J242" i="10"/>
  <c r="J238" i="10"/>
  <c r="J234" i="10"/>
  <c r="J230" i="10"/>
  <c r="J295" i="10"/>
  <c r="J291" i="10"/>
  <c r="J287" i="10"/>
  <c r="J283" i="10"/>
  <c r="J279" i="10"/>
  <c r="J275" i="10"/>
  <c r="J271" i="10"/>
  <c r="J267" i="10"/>
  <c r="J263" i="10"/>
  <c r="J259" i="10"/>
  <c r="J255" i="10"/>
  <c r="J251" i="10"/>
  <c r="J247" i="10"/>
  <c r="J243" i="10"/>
  <c r="J239" i="10"/>
  <c r="J235" i="10"/>
  <c r="J231" i="10"/>
  <c r="J245" i="10"/>
  <c r="J297" i="10"/>
  <c r="J257" i="10"/>
  <c r="J241" i="10"/>
  <c r="J252" i="10"/>
  <c r="J236" i="10"/>
  <c r="J228" i="10"/>
  <c r="J224" i="10"/>
  <c r="J220" i="10"/>
  <c r="J216" i="10"/>
  <c r="J212" i="10"/>
  <c r="J208" i="10"/>
  <c r="J204" i="10"/>
  <c r="J244" i="10"/>
  <c r="J237" i="10"/>
  <c r="J232" i="10"/>
  <c r="J223" i="10"/>
  <c r="J213" i="10"/>
  <c r="J202" i="10"/>
  <c r="J197" i="10"/>
  <c r="J193" i="10"/>
  <c r="J189" i="10"/>
  <c r="J185" i="10"/>
  <c r="J181" i="10"/>
  <c r="J177" i="10"/>
  <c r="J173" i="10"/>
  <c r="J293" i="10"/>
  <c r="J284" i="10"/>
  <c r="J277" i="10"/>
  <c r="J268" i="10"/>
  <c r="J261" i="10"/>
  <c r="J249" i="10"/>
  <c r="J222" i="10"/>
  <c r="J211" i="10"/>
  <c r="J201" i="10"/>
  <c r="J256" i="10"/>
  <c r="J221" i="10"/>
  <c r="J253" i="10"/>
  <c r="J248" i="10"/>
  <c r="J229" i="10"/>
  <c r="J226" i="10"/>
  <c r="J215" i="10"/>
  <c r="J205" i="10"/>
  <c r="J198" i="10"/>
  <c r="J194" i="10"/>
  <c r="J190" i="10"/>
  <c r="J186" i="10"/>
  <c r="J182" i="10"/>
  <c r="J178" i="10"/>
  <c r="J174" i="10"/>
  <c r="J170" i="10"/>
  <c r="J192" i="10"/>
  <c r="J180" i="10"/>
  <c r="J179" i="10"/>
  <c r="J172" i="10"/>
  <c r="J171" i="10"/>
  <c r="J168" i="10"/>
  <c r="J296" i="10"/>
  <c r="J292" i="10"/>
  <c r="J281" i="10"/>
  <c r="J272" i="10"/>
  <c r="J217" i="10"/>
  <c r="J214" i="10"/>
  <c r="J206" i="10"/>
  <c r="J203" i="10"/>
  <c r="J191" i="10"/>
  <c r="J167" i="10"/>
  <c r="J163" i="10"/>
  <c r="J159" i="10"/>
  <c r="J155" i="10"/>
  <c r="J151" i="10"/>
  <c r="J147" i="10"/>
  <c r="J143" i="10"/>
  <c r="J139" i="10"/>
  <c r="J200" i="10"/>
  <c r="J176" i="10"/>
  <c r="J175" i="10"/>
  <c r="J273" i="10"/>
  <c r="J240" i="10"/>
  <c r="J209" i="10"/>
  <c r="J195" i="10"/>
  <c r="J184" i="10"/>
  <c r="J183" i="10"/>
  <c r="J288" i="10"/>
  <c r="J276" i="10"/>
  <c r="J152" i="10"/>
  <c r="J150" i="10"/>
  <c r="J149" i="10"/>
  <c r="J219" i="10"/>
  <c r="J207" i="10"/>
  <c r="J156" i="10"/>
  <c r="J154" i="10"/>
  <c r="J153" i="10"/>
  <c r="J137" i="10"/>
  <c r="J133" i="10"/>
  <c r="J129" i="10"/>
  <c r="J125" i="10"/>
  <c r="J121" i="10"/>
  <c r="J117" i="10"/>
  <c r="J113" i="10"/>
  <c r="J109" i="10"/>
  <c r="J105" i="10"/>
  <c r="J101" i="10"/>
  <c r="J97" i="10"/>
  <c r="J93" i="10"/>
  <c r="J89" i="10"/>
  <c r="J85" i="10"/>
  <c r="J81" i="10"/>
  <c r="J280" i="10"/>
  <c r="J160" i="10"/>
  <c r="J158" i="10"/>
  <c r="J157" i="10"/>
  <c r="J289" i="10"/>
  <c r="J218" i="10"/>
  <c r="J196" i="10"/>
  <c r="J187" i="10"/>
  <c r="J144" i="10"/>
  <c r="J142" i="10"/>
  <c r="J141" i="10"/>
  <c r="J188" i="10"/>
  <c r="J161" i="10"/>
  <c r="J145" i="10"/>
  <c r="J131" i="10"/>
  <c r="J128" i="10"/>
  <c r="J110" i="10"/>
  <c r="J260" i="10"/>
  <c r="J227" i="10"/>
  <c r="J135" i="10"/>
  <c r="J132" i="10"/>
  <c r="J114" i="10"/>
  <c r="J103" i="10"/>
  <c r="J98" i="10"/>
  <c r="J91" i="10"/>
  <c r="J79" i="10"/>
  <c r="J75" i="10"/>
  <c r="J71" i="10"/>
  <c r="J67" i="10"/>
  <c r="J63" i="10"/>
  <c r="J59" i="10"/>
  <c r="J55" i="10"/>
  <c r="J51" i="10"/>
  <c r="J47" i="10"/>
  <c r="J43" i="10"/>
  <c r="J39" i="10"/>
  <c r="J35" i="10"/>
  <c r="J31" i="10"/>
  <c r="J27" i="10"/>
  <c r="J23" i="10"/>
  <c r="J19" i="10"/>
  <c r="J15" i="10"/>
  <c r="J11" i="10"/>
  <c r="J285" i="10"/>
  <c r="J165" i="10"/>
  <c r="J136" i="10"/>
  <c r="J118" i="10"/>
  <c r="J107" i="10"/>
  <c r="J104" i="10"/>
  <c r="J92" i="10"/>
  <c r="J265" i="10"/>
  <c r="J169" i="10"/>
  <c r="J162" i="10"/>
  <c r="J122" i="10"/>
  <c r="J111" i="10"/>
  <c r="J108" i="10"/>
  <c r="J99" i="10"/>
  <c r="J86" i="10"/>
  <c r="J78" i="10"/>
  <c r="J74" i="10"/>
  <c r="J70" i="10"/>
  <c r="J66" i="10"/>
  <c r="J62" i="10"/>
  <c r="J58" i="10"/>
  <c r="J54" i="10"/>
  <c r="J50" i="10"/>
  <c r="J46" i="10"/>
  <c r="J42" i="10"/>
  <c r="J38" i="10"/>
  <c r="J34" i="10"/>
  <c r="J30" i="10"/>
  <c r="J26" i="10"/>
  <c r="J22" i="10"/>
  <c r="J18" i="10"/>
  <c r="J14" i="10"/>
  <c r="J10" i="10"/>
  <c r="J225" i="10"/>
  <c r="J199" i="10"/>
  <c r="J166" i="10"/>
  <c r="L292" i="10"/>
  <c r="L204" i="10"/>
  <c r="H30" i="10"/>
  <c r="E45" i="10"/>
  <c r="D45" i="10"/>
  <c r="H46" i="10"/>
  <c r="E61" i="10"/>
  <c r="D61" i="10"/>
  <c r="E77" i="10"/>
  <c r="D77" i="10"/>
  <c r="H87" i="10"/>
  <c r="J96" i="10"/>
  <c r="L131" i="10"/>
  <c r="H157" i="10"/>
  <c r="H162" i="10"/>
  <c r="L212" i="10"/>
  <c r="L240" i="10"/>
  <c r="D32" i="10"/>
  <c r="H45" i="10"/>
  <c r="J49" i="10"/>
  <c r="L72" i="10"/>
  <c r="L75" i="10"/>
  <c r="H83" i="10"/>
  <c r="D99" i="10"/>
  <c r="H104" i="10"/>
  <c r="L127" i="10"/>
  <c r="T8" i="10"/>
  <c r="S8" i="10"/>
  <c r="H42" i="10"/>
  <c r="H74" i="10"/>
  <c r="J148" i="10"/>
  <c r="J233" i="10"/>
  <c r="L23" i="10"/>
  <c r="G38" i="10"/>
  <c r="G54" i="10"/>
  <c r="J61" i="10"/>
  <c r="G70" i="10"/>
  <c r="J77" i="10"/>
  <c r="L91" i="10"/>
  <c r="H196" i="10"/>
  <c r="I14" i="10"/>
  <c r="G18" i="10"/>
  <c r="L19" i="10"/>
  <c r="J25" i="10"/>
  <c r="J28" i="10"/>
  <c r="L32" i="10"/>
  <c r="I296" i="10"/>
  <c r="I292" i="10"/>
  <c r="I288" i="10"/>
  <c r="I284" i="10"/>
  <c r="I280" i="10"/>
  <c r="I276" i="10"/>
  <c r="I272" i="10"/>
  <c r="I268" i="10"/>
  <c r="I264" i="10"/>
  <c r="I295" i="10"/>
  <c r="I291" i="10"/>
  <c r="I287" i="10"/>
  <c r="I283" i="10"/>
  <c r="I279" i="10"/>
  <c r="I275" i="10"/>
  <c r="I271" i="10"/>
  <c r="I267" i="10"/>
  <c r="I263" i="10"/>
  <c r="I259" i="10"/>
  <c r="I255" i="10"/>
  <c r="I251" i="10"/>
  <c r="I247" i="10"/>
  <c r="I243" i="10"/>
  <c r="I239" i="10"/>
  <c r="I235" i="10"/>
  <c r="I231" i="10"/>
  <c r="I260" i="10"/>
  <c r="I244" i="10"/>
  <c r="I297" i="10"/>
  <c r="I293" i="10"/>
  <c r="I289" i="10"/>
  <c r="I285" i="10"/>
  <c r="I281" i="10"/>
  <c r="I277" i="10"/>
  <c r="I273" i="10"/>
  <c r="I269" i="10"/>
  <c r="I265" i="10"/>
  <c r="I261" i="10"/>
  <c r="I256" i="10"/>
  <c r="I240" i="10"/>
  <c r="I229" i="10"/>
  <c r="I258" i="10"/>
  <c r="I257" i="10"/>
  <c r="I242" i="10"/>
  <c r="I241" i="10"/>
  <c r="I286" i="10"/>
  <c r="I270" i="10"/>
  <c r="I225" i="10"/>
  <c r="I224" i="10"/>
  <c r="I214" i="10"/>
  <c r="I203" i="10"/>
  <c r="I254" i="10"/>
  <c r="I237" i="10"/>
  <c r="I232" i="10"/>
  <c r="I230" i="10"/>
  <c r="I223" i="10"/>
  <c r="I213" i="10"/>
  <c r="I212" i="10"/>
  <c r="I202" i="10"/>
  <c r="I197" i="10"/>
  <c r="I193" i="10"/>
  <c r="I189" i="10"/>
  <c r="I185" i="10"/>
  <c r="I181" i="10"/>
  <c r="I177" i="10"/>
  <c r="I282" i="10"/>
  <c r="I266" i="10"/>
  <c r="I249" i="10"/>
  <c r="I222" i="10"/>
  <c r="I290" i="10"/>
  <c r="I274" i="10"/>
  <c r="I236" i="10"/>
  <c r="I234" i="10"/>
  <c r="I227" i="10"/>
  <c r="I217" i="10"/>
  <c r="I216" i="10"/>
  <c r="I206" i="10"/>
  <c r="I246" i="10"/>
  <c r="I226" i="10"/>
  <c r="I210" i="10"/>
  <c r="I190" i="10"/>
  <c r="I170" i="10"/>
  <c r="I169" i="10"/>
  <c r="I294" i="10"/>
  <c r="I248" i="10"/>
  <c r="I192" i="10"/>
  <c r="I180" i="10"/>
  <c r="I179" i="10"/>
  <c r="I173" i="10"/>
  <c r="I172" i="10"/>
  <c r="I171" i="10"/>
  <c r="I168" i="10"/>
  <c r="I250" i="10"/>
  <c r="I211" i="10"/>
  <c r="I198" i="10"/>
  <c r="I191" i="10"/>
  <c r="I174" i="10"/>
  <c r="I167" i="10"/>
  <c r="I252" i="10"/>
  <c r="I208" i="10"/>
  <c r="I196" i="10"/>
  <c r="I165" i="10"/>
  <c r="I161" i="10"/>
  <c r="I157" i="10"/>
  <c r="I153" i="10"/>
  <c r="I149" i="10"/>
  <c r="I145" i="10"/>
  <c r="I141" i="10"/>
  <c r="I238" i="10"/>
  <c r="I188" i="10"/>
  <c r="I176" i="10"/>
  <c r="I148" i="10"/>
  <c r="I147" i="10"/>
  <c r="I146" i="10"/>
  <c r="I138" i="10"/>
  <c r="I134" i="10"/>
  <c r="I130" i="10"/>
  <c r="I126" i="10"/>
  <c r="I122" i="10"/>
  <c r="I118" i="10"/>
  <c r="I114" i="10"/>
  <c r="I110" i="10"/>
  <c r="I106" i="10"/>
  <c r="I102" i="10"/>
  <c r="I98" i="10"/>
  <c r="I94" i="10"/>
  <c r="I90" i="10"/>
  <c r="I228" i="10"/>
  <c r="I221" i="10"/>
  <c r="I209" i="10"/>
  <c r="I205" i="10"/>
  <c r="I201" i="10"/>
  <c r="I194" i="10"/>
  <c r="I184" i="10"/>
  <c r="I178" i="10"/>
  <c r="I152" i="10"/>
  <c r="I151" i="10"/>
  <c r="I150" i="10"/>
  <c r="I278" i="10"/>
  <c r="I219" i="10"/>
  <c r="I215" i="10"/>
  <c r="I207" i="10"/>
  <c r="I186" i="10"/>
  <c r="I182" i="10"/>
  <c r="I156" i="10"/>
  <c r="I155" i="10"/>
  <c r="I154" i="10"/>
  <c r="I137" i="10"/>
  <c r="I133" i="10"/>
  <c r="I129" i="10"/>
  <c r="I125" i="10"/>
  <c r="I121" i="10"/>
  <c r="I117" i="10"/>
  <c r="I113" i="10"/>
  <c r="I109" i="10"/>
  <c r="I105" i="10"/>
  <c r="I245" i="10"/>
  <c r="I233" i="10"/>
  <c r="I183" i="10"/>
  <c r="I140" i="10"/>
  <c r="I139" i="10"/>
  <c r="I135" i="10"/>
  <c r="I131" i="10"/>
  <c r="I127" i="10"/>
  <c r="I123" i="10"/>
  <c r="I119" i="10"/>
  <c r="I115" i="10"/>
  <c r="I111" i="10"/>
  <c r="I107" i="10"/>
  <c r="I103" i="10"/>
  <c r="I99" i="10"/>
  <c r="I95" i="10"/>
  <c r="I91" i="10"/>
  <c r="I87" i="10"/>
  <c r="I164" i="10"/>
  <c r="I158" i="10"/>
  <c r="I124" i="10"/>
  <c r="I97" i="10"/>
  <c r="I96" i="10"/>
  <c r="I80" i="10"/>
  <c r="I76" i="10"/>
  <c r="I72" i="10"/>
  <c r="I68" i="10"/>
  <c r="I64" i="10"/>
  <c r="I60" i="10"/>
  <c r="I56" i="10"/>
  <c r="I52" i="10"/>
  <c r="I48" i="10"/>
  <c r="I44" i="10"/>
  <c r="I40" i="10"/>
  <c r="I36" i="10"/>
  <c r="I32" i="10"/>
  <c r="I28" i="10"/>
  <c r="I24" i="10"/>
  <c r="I20" i="10"/>
  <c r="I16" i="10"/>
  <c r="I12" i="10"/>
  <c r="I35" i="10"/>
  <c r="I23" i="10"/>
  <c r="I253" i="10"/>
  <c r="I220" i="10"/>
  <c r="I218" i="10"/>
  <c r="I143" i="10"/>
  <c r="I128" i="10"/>
  <c r="I79" i="10"/>
  <c r="I67" i="10"/>
  <c r="I63" i="10"/>
  <c r="I59" i="10"/>
  <c r="I55" i="10"/>
  <c r="I43" i="10"/>
  <c r="I39" i="10"/>
  <c r="I19" i="10"/>
  <c r="I132" i="10"/>
  <c r="I75" i="10"/>
  <c r="I71" i="10"/>
  <c r="I51" i="10"/>
  <c r="I47" i="10"/>
  <c r="I31" i="10"/>
  <c r="I27" i="10"/>
  <c r="I175" i="10"/>
  <c r="I159" i="10"/>
  <c r="I136" i="10"/>
  <c r="I104" i="10"/>
  <c r="I93" i="10"/>
  <c r="I92" i="10"/>
  <c r="I262" i="10"/>
  <c r="I162" i="10"/>
  <c r="K31" i="10"/>
  <c r="K27" i="10"/>
  <c r="K23" i="10"/>
  <c r="K19" i="10"/>
  <c r="K15" i="10"/>
  <c r="K11" i="10"/>
  <c r="K70" i="10"/>
  <c r="K50" i="10"/>
  <c r="K46" i="10"/>
  <c r="K30" i="10"/>
  <c r="K26" i="10"/>
  <c r="K22" i="10"/>
  <c r="K18" i="10"/>
  <c r="K78" i="10"/>
  <c r="K74" i="10"/>
  <c r="K66" i="10"/>
  <c r="K62" i="10"/>
  <c r="K58" i="10"/>
  <c r="K54" i="10"/>
  <c r="K42" i="10"/>
  <c r="K38" i="10"/>
  <c r="K34" i="10"/>
  <c r="K197" i="10"/>
  <c r="K195" i="10"/>
  <c r="K187" i="10"/>
  <c r="K177" i="10"/>
  <c r="I13" i="10"/>
  <c r="K14" i="10"/>
  <c r="E17" i="10"/>
  <c r="I21" i="10"/>
  <c r="K25" i="10"/>
  <c r="K28" i="10"/>
  <c r="G31" i="10"/>
  <c r="E33" i="10"/>
  <c r="D33" i="10"/>
  <c r="H34" i="10"/>
  <c r="I37" i="10"/>
  <c r="K41" i="10"/>
  <c r="K44" i="10"/>
  <c r="G47" i="10"/>
  <c r="E49" i="10"/>
  <c r="D49" i="10"/>
  <c r="H50" i="10"/>
  <c r="I53" i="10"/>
  <c r="K57" i="10"/>
  <c r="K60" i="10"/>
  <c r="G63" i="10"/>
  <c r="E65" i="10"/>
  <c r="D65" i="10"/>
  <c r="H66" i="10"/>
  <c r="I69" i="10"/>
  <c r="K73" i="10"/>
  <c r="K76" i="10"/>
  <c r="G79" i="10"/>
  <c r="D81" i="10"/>
  <c r="L82" i="10"/>
  <c r="G84" i="10"/>
  <c r="I85" i="10"/>
  <c r="K88" i="10"/>
  <c r="H92" i="10"/>
  <c r="L95" i="10"/>
  <c r="H100" i="10"/>
  <c r="L101" i="10"/>
  <c r="L103" i="10"/>
  <c r="H105" i="10"/>
  <c r="D107" i="10"/>
  <c r="H109" i="10"/>
  <c r="H111" i="10"/>
  <c r="H113" i="10"/>
  <c r="J115" i="10"/>
  <c r="G129" i="10"/>
  <c r="G133" i="10"/>
  <c r="E135" i="10"/>
  <c r="D135" i="10"/>
  <c r="L141" i="10"/>
  <c r="E150" i="10"/>
  <c r="E157" i="10"/>
  <c r="K243" i="10"/>
  <c r="L268" i="10"/>
  <c r="H222" i="10"/>
  <c r="H208" i="10"/>
  <c r="H62" i="10"/>
  <c r="J100" i="10"/>
  <c r="E14" i="10"/>
  <c r="D14" i="10"/>
  <c r="J17" i="10"/>
  <c r="J20" i="10"/>
  <c r="L27" i="10"/>
  <c r="J33" i="10"/>
  <c r="L40" i="10"/>
  <c r="L59" i="10"/>
  <c r="J65" i="10"/>
  <c r="D80" i="10"/>
  <c r="H108" i="10"/>
  <c r="E174" i="10"/>
  <c r="H177" i="10"/>
  <c r="L216" i="10"/>
  <c r="H10" i="10"/>
  <c r="J16" i="10"/>
  <c r="E25" i="10"/>
  <c r="D25" i="10"/>
  <c r="E57" i="10"/>
  <c r="D57" i="10"/>
  <c r="H136" i="10"/>
  <c r="G15" i="10"/>
  <c r="L20" i="10"/>
  <c r="I26" i="10"/>
  <c r="H41" i="10"/>
  <c r="I58" i="10"/>
  <c r="J64" i="10"/>
  <c r="L68" i="10"/>
  <c r="I74" i="10"/>
  <c r="J80" i="10"/>
  <c r="J83" i="10"/>
  <c r="H88" i="10"/>
  <c r="H93" i="10"/>
  <c r="H99" i="10"/>
  <c r="H13" i="10"/>
  <c r="L15" i="10"/>
  <c r="I22" i="10"/>
  <c r="L35" i="10"/>
  <c r="G50" i="10"/>
  <c r="H53" i="10"/>
  <c r="G29" i="10"/>
  <c r="G25" i="10"/>
  <c r="G21" i="10"/>
  <c r="G17" i="10"/>
  <c r="G13" i="10"/>
  <c r="G52" i="10"/>
  <c r="G44" i="10"/>
  <c r="G48" i="10"/>
  <c r="G28" i="10"/>
  <c r="G24" i="10"/>
  <c r="G20" i="10"/>
  <c r="G80" i="10"/>
  <c r="G76" i="10"/>
  <c r="G72" i="10"/>
  <c r="G68" i="10"/>
  <c r="G64" i="10"/>
  <c r="G60" i="10"/>
  <c r="G56" i="10"/>
  <c r="G40" i="10"/>
  <c r="G36" i="10"/>
  <c r="G32" i="10"/>
  <c r="G295" i="10"/>
  <c r="U9" i="10"/>
  <c r="H18" i="10"/>
  <c r="E10" i="10"/>
  <c r="D10" i="10"/>
  <c r="G12" i="10"/>
  <c r="J13" i="10"/>
  <c r="H17" i="10"/>
  <c r="I18" i="10"/>
  <c r="J21" i="10"/>
  <c r="J24" i="10"/>
  <c r="L28" i="10"/>
  <c r="G30" i="10"/>
  <c r="L31" i="10"/>
  <c r="H33" i="10"/>
  <c r="I34" i="10"/>
  <c r="J37" i="10"/>
  <c r="J40" i="10"/>
  <c r="L44" i="10"/>
  <c r="G46" i="10"/>
  <c r="L47" i="10"/>
  <c r="H49" i="10"/>
  <c r="I50" i="10"/>
  <c r="J53" i="10"/>
  <c r="J56" i="10"/>
  <c r="L60" i="10"/>
  <c r="G62" i="10"/>
  <c r="L63" i="10"/>
  <c r="H65" i="10"/>
  <c r="I66" i="10"/>
  <c r="J69" i="10"/>
  <c r="J72" i="10"/>
  <c r="L76" i="10"/>
  <c r="G78" i="10"/>
  <c r="L79" i="10"/>
  <c r="I81" i="10"/>
  <c r="H84" i="10"/>
  <c r="G87" i="10"/>
  <c r="J90" i="10"/>
  <c r="I100" i="10"/>
  <c r="L105" i="10"/>
  <c r="L109" i="10"/>
  <c r="L113" i="10"/>
  <c r="I120" i="10"/>
  <c r="J127" i="10"/>
  <c r="K131" i="10"/>
  <c r="H133" i="10"/>
  <c r="L135" i="10"/>
  <c r="H137" i="10"/>
  <c r="D139" i="10"/>
  <c r="D142" i="10"/>
  <c r="E142" i="10"/>
  <c r="I144" i="10"/>
  <c r="G157" i="10"/>
  <c r="G181" i="10"/>
  <c r="I195" i="10"/>
  <c r="I200" i="10"/>
  <c r="E190" i="10"/>
  <c r="D190" i="10"/>
  <c r="G297" i="10"/>
  <c r="G293" i="10"/>
  <c r="G289" i="10"/>
  <c r="G285" i="10"/>
  <c r="G281" i="10"/>
  <c r="G277" i="10"/>
  <c r="G273" i="10"/>
  <c r="G269" i="10"/>
  <c r="G265" i="10"/>
  <c r="G261" i="10"/>
  <c r="G296" i="10"/>
  <c r="G292" i="10"/>
  <c r="G288" i="10"/>
  <c r="G284" i="10"/>
  <c r="G280" i="10"/>
  <c r="G276" i="10"/>
  <c r="G272" i="10"/>
  <c r="G268" i="10"/>
  <c r="G264" i="10"/>
  <c r="G260" i="10"/>
  <c r="G256" i="10"/>
  <c r="G252" i="10"/>
  <c r="G248" i="10"/>
  <c r="G244" i="10"/>
  <c r="G240" i="10"/>
  <c r="G236" i="10"/>
  <c r="G232" i="10"/>
  <c r="G255" i="10"/>
  <c r="G239" i="10"/>
  <c r="G251" i="10"/>
  <c r="G235" i="10"/>
  <c r="G294" i="10"/>
  <c r="G290" i="10"/>
  <c r="G286" i="10"/>
  <c r="G282" i="10"/>
  <c r="G278" i="10"/>
  <c r="G274" i="10"/>
  <c r="G270" i="10"/>
  <c r="G266" i="10"/>
  <c r="G262" i="10"/>
  <c r="G246" i="10"/>
  <c r="G245" i="10"/>
  <c r="G230" i="10"/>
  <c r="G227" i="10"/>
  <c r="G216" i="10"/>
  <c r="G206" i="10"/>
  <c r="G205" i="10"/>
  <c r="G291" i="10"/>
  <c r="G275" i="10"/>
  <c r="G258" i="10"/>
  <c r="G253" i="10"/>
  <c r="G241" i="10"/>
  <c r="G226" i="10"/>
  <c r="G225" i="10"/>
  <c r="G215" i="10"/>
  <c r="G204" i="10"/>
  <c r="G198" i="10"/>
  <c r="G194" i="10"/>
  <c r="G190" i="10"/>
  <c r="G186" i="10"/>
  <c r="G182" i="10"/>
  <c r="G178" i="10"/>
  <c r="G247" i="10"/>
  <c r="G224" i="10"/>
  <c r="G243" i="10"/>
  <c r="G219" i="10"/>
  <c r="G208" i="10"/>
  <c r="G254" i="10"/>
  <c r="G237" i="10"/>
  <c r="G221" i="10"/>
  <c r="G209" i="10"/>
  <c r="G202" i="10"/>
  <c r="G196" i="10"/>
  <c r="G195" i="10"/>
  <c r="G183" i="10"/>
  <c r="G283" i="10"/>
  <c r="G263" i="10"/>
  <c r="G259" i="10"/>
  <c r="G257" i="10"/>
  <c r="G234" i="10"/>
  <c r="G197" i="10"/>
  <c r="G184" i="10"/>
  <c r="G170" i="10"/>
  <c r="G231" i="10"/>
  <c r="G229" i="10"/>
  <c r="G217" i="10"/>
  <c r="G214" i="10"/>
  <c r="G210" i="10"/>
  <c r="G203" i="10"/>
  <c r="G185" i="10"/>
  <c r="G179" i="10"/>
  <c r="G171" i="10"/>
  <c r="G169" i="10"/>
  <c r="G249" i="10"/>
  <c r="G233" i="10"/>
  <c r="G228" i="10"/>
  <c r="G223" i="10"/>
  <c r="G220" i="10"/>
  <c r="G212" i="10"/>
  <c r="G201" i="10"/>
  <c r="G188" i="10"/>
  <c r="G187" i="10"/>
  <c r="G177" i="10"/>
  <c r="G166" i="10"/>
  <c r="G162" i="10"/>
  <c r="G158" i="10"/>
  <c r="G154" i="10"/>
  <c r="G150" i="10"/>
  <c r="G146" i="10"/>
  <c r="G142" i="10"/>
  <c r="G218" i="10"/>
  <c r="G213" i="10"/>
  <c r="G167" i="10"/>
  <c r="G144" i="10"/>
  <c r="G141" i="10"/>
  <c r="G139" i="10"/>
  <c r="G135" i="10"/>
  <c r="G131" i="10"/>
  <c r="G127" i="10"/>
  <c r="G123" i="10"/>
  <c r="G119" i="10"/>
  <c r="G115" i="10"/>
  <c r="G111" i="10"/>
  <c r="G107" i="10"/>
  <c r="G103" i="10"/>
  <c r="G99" i="10"/>
  <c r="G95" i="10"/>
  <c r="G91" i="10"/>
  <c r="G250" i="10"/>
  <c r="G192" i="10"/>
  <c r="G174" i="10"/>
  <c r="G148" i="10"/>
  <c r="G145" i="10"/>
  <c r="G143" i="10"/>
  <c r="G238" i="10"/>
  <c r="G211" i="10"/>
  <c r="G180" i="10"/>
  <c r="G176" i="10"/>
  <c r="G172" i="10"/>
  <c r="G168" i="10"/>
  <c r="G152" i="10"/>
  <c r="G149" i="10"/>
  <c r="G147" i="10"/>
  <c r="G138" i="10"/>
  <c r="G134" i="10"/>
  <c r="G130" i="10"/>
  <c r="G126" i="10"/>
  <c r="G122" i="10"/>
  <c r="G118" i="10"/>
  <c r="G114" i="10"/>
  <c r="G110" i="10"/>
  <c r="G106" i="10"/>
  <c r="G279" i="10"/>
  <c r="G271" i="10"/>
  <c r="G222" i="10"/>
  <c r="G193" i="10"/>
  <c r="G191" i="10"/>
  <c r="G175" i="10"/>
  <c r="G165" i="10"/>
  <c r="G163" i="10"/>
  <c r="G136" i="10"/>
  <c r="G132" i="10"/>
  <c r="G128" i="10"/>
  <c r="G124" i="10"/>
  <c r="G120" i="10"/>
  <c r="G116" i="10"/>
  <c r="G112" i="10"/>
  <c r="G108" i="10"/>
  <c r="G104" i="10"/>
  <c r="G100" i="10"/>
  <c r="G96" i="10"/>
  <c r="G92" i="10"/>
  <c r="G88" i="10"/>
  <c r="K295" i="10"/>
  <c r="K291" i="10"/>
  <c r="K287" i="10"/>
  <c r="K283" i="10"/>
  <c r="K279" i="10"/>
  <c r="K275" i="10"/>
  <c r="K271" i="10"/>
  <c r="K267" i="10"/>
  <c r="K263" i="10"/>
  <c r="K294" i="10"/>
  <c r="K290" i="10"/>
  <c r="K286" i="10"/>
  <c r="K282" i="10"/>
  <c r="K278" i="10"/>
  <c r="K274" i="10"/>
  <c r="K270" i="10"/>
  <c r="K266" i="10"/>
  <c r="K262" i="10"/>
  <c r="K258" i="10"/>
  <c r="K254" i="10"/>
  <c r="K250" i="10"/>
  <c r="K246" i="10"/>
  <c r="K242" i="10"/>
  <c r="K238" i="10"/>
  <c r="K234" i="10"/>
  <c r="K230" i="10"/>
  <c r="K297" i="10"/>
  <c r="K293" i="10"/>
  <c r="K289" i="10"/>
  <c r="K285" i="10"/>
  <c r="K281" i="10"/>
  <c r="K277" i="10"/>
  <c r="K273" i="10"/>
  <c r="K269" i="10"/>
  <c r="K265" i="10"/>
  <c r="K261" i="10"/>
  <c r="K256" i="10"/>
  <c r="K240" i="10"/>
  <c r="K229" i="10"/>
  <c r="K252" i="10"/>
  <c r="K236" i="10"/>
  <c r="K228" i="10"/>
  <c r="K253" i="10"/>
  <c r="K247" i="10"/>
  <c r="K237" i="10"/>
  <c r="K231" i="10"/>
  <c r="K284" i="10"/>
  <c r="K268" i="10"/>
  <c r="K251" i="10"/>
  <c r="K249" i="10"/>
  <c r="K239" i="10"/>
  <c r="K222" i="10"/>
  <c r="K212" i="10"/>
  <c r="K211" i="10"/>
  <c r="K201" i="10"/>
  <c r="K221" i="10"/>
  <c r="K210" i="10"/>
  <c r="K200" i="10"/>
  <c r="K196" i="10"/>
  <c r="K192" i="10"/>
  <c r="K188" i="10"/>
  <c r="K184" i="10"/>
  <c r="K180" i="10"/>
  <c r="K176" i="10"/>
  <c r="K296" i="10"/>
  <c r="K280" i="10"/>
  <c r="K264" i="10"/>
  <c r="K259" i="10"/>
  <c r="K235" i="10"/>
  <c r="K233" i="10"/>
  <c r="K220" i="10"/>
  <c r="K288" i="10"/>
  <c r="K272" i="10"/>
  <c r="K255" i="10"/>
  <c r="K225" i="10"/>
  <c r="K214" i="10"/>
  <c r="K204" i="10"/>
  <c r="K203" i="10"/>
  <c r="K292" i="10"/>
  <c r="K257" i="10"/>
  <c r="K248" i="10"/>
  <c r="K232" i="10"/>
  <c r="K224" i="10"/>
  <c r="K217" i="10"/>
  <c r="K206" i="10"/>
  <c r="K191" i="10"/>
  <c r="K185" i="10"/>
  <c r="K173" i="10"/>
  <c r="K167" i="10"/>
  <c r="K198" i="10"/>
  <c r="K175" i="10"/>
  <c r="K174" i="10"/>
  <c r="K276" i="10"/>
  <c r="K227" i="10"/>
  <c r="K219" i="10"/>
  <c r="K218" i="10"/>
  <c r="K207" i="10"/>
  <c r="K199" i="10"/>
  <c r="K193" i="10"/>
  <c r="K186" i="10"/>
  <c r="K181" i="10"/>
  <c r="K166" i="10"/>
  <c r="K244" i="10"/>
  <c r="K216" i="10"/>
  <c r="K213" i="10"/>
  <c r="K205" i="10"/>
  <c r="K202" i="10"/>
  <c r="K178" i="10"/>
  <c r="K169" i="10"/>
  <c r="K164" i="10"/>
  <c r="K160" i="10"/>
  <c r="K156" i="10"/>
  <c r="K152" i="10"/>
  <c r="K148" i="10"/>
  <c r="K144" i="10"/>
  <c r="K140" i="10"/>
  <c r="K226" i="10"/>
  <c r="K209" i="10"/>
  <c r="K194" i="10"/>
  <c r="K154" i="10"/>
  <c r="K153" i="10"/>
  <c r="K151" i="10"/>
  <c r="K137" i="10"/>
  <c r="K133" i="10"/>
  <c r="K129" i="10"/>
  <c r="K125" i="10"/>
  <c r="K121" i="10"/>
  <c r="K117" i="10"/>
  <c r="K113" i="10"/>
  <c r="K109" i="10"/>
  <c r="K105" i="10"/>
  <c r="K101" i="10"/>
  <c r="K97" i="10"/>
  <c r="K93" i="10"/>
  <c r="K89" i="10"/>
  <c r="K223" i="10"/>
  <c r="K215" i="10"/>
  <c r="K190" i="10"/>
  <c r="K182" i="10"/>
  <c r="K172" i="10"/>
  <c r="K170" i="10"/>
  <c r="K168" i="10"/>
  <c r="K158" i="10"/>
  <c r="K157" i="10"/>
  <c r="K155" i="10"/>
  <c r="K260" i="10"/>
  <c r="K241" i="10"/>
  <c r="K162" i="10"/>
  <c r="K161" i="10"/>
  <c r="K159" i="10"/>
  <c r="K136" i="10"/>
  <c r="K132" i="10"/>
  <c r="K128" i="10"/>
  <c r="K124" i="10"/>
  <c r="K120" i="10"/>
  <c r="K116" i="10"/>
  <c r="K112" i="10"/>
  <c r="K108" i="10"/>
  <c r="K104" i="10"/>
  <c r="K208" i="10"/>
  <c r="K146" i="10"/>
  <c r="K145" i="10"/>
  <c r="K143" i="10"/>
  <c r="K138" i="10"/>
  <c r="K134" i="10"/>
  <c r="K130" i="10"/>
  <c r="K126" i="10"/>
  <c r="K122" i="10"/>
  <c r="K118" i="10"/>
  <c r="K114" i="10"/>
  <c r="K110" i="10"/>
  <c r="K106" i="10"/>
  <c r="K102" i="10"/>
  <c r="K98" i="10"/>
  <c r="K94" i="10"/>
  <c r="K90" i="10"/>
  <c r="K86" i="10"/>
  <c r="H11" i="10"/>
  <c r="L13" i="10"/>
  <c r="H15" i="10"/>
  <c r="L17" i="10"/>
  <c r="H19" i="10"/>
  <c r="L21" i="10"/>
  <c r="H23" i="10"/>
  <c r="L25" i="10"/>
  <c r="H27" i="10"/>
  <c r="L29" i="10"/>
  <c r="H31" i="10"/>
  <c r="L33" i="10"/>
  <c r="H35" i="10"/>
  <c r="L37" i="10"/>
  <c r="H39" i="10"/>
  <c r="L41" i="10"/>
  <c r="H43" i="10"/>
  <c r="L45" i="10"/>
  <c r="H47" i="10"/>
  <c r="L49" i="10"/>
  <c r="H51" i="10"/>
  <c r="L53" i="10"/>
  <c r="H55" i="10"/>
  <c r="L57" i="10"/>
  <c r="H59" i="10"/>
  <c r="L61" i="10"/>
  <c r="H63" i="10"/>
  <c r="L65" i="10"/>
  <c r="H67" i="10"/>
  <c r="L69" i="10"/>
  <c r="H71" i="10"/>
  <c r="L73" i="10"/>
  <c r="H75" i="10"/>
  <c r="L77" i="10"/>
  <c r="H79" i="10"/>
  <c r="L83" i="10"/>
  <c r="K84" i="10"/>
  <c r="K85" i="10"/>
  <c r="K87" i="10"/>
  <c r="L94" i="10"/>
  <c r="E96" i="10"/>
  <c r="D96" i="10"/>
  <c r="K100" i="10"/>
  <c r="H107" i="10"/>
  <c r="K115" i="10"/>
  <c r="L119" i="10"/>
  <c r="G125" i="10"/>
  <c r="L126" i="10"/>
  <c r="H129" i="10"/>
  <c r="H132" i="10"/>
  <c r="L133" i="10"/>
  <c r="H139" i="10"/>
  <c r="L140" i="10"/>
  <c r="L144" i="10"/>
  <c r="D158" i="10"/>
  <c r="E158" i="10"/>
  <c r="H165" i="10"/>
  <c r="E172" i="10"/>
  <c r="H193" i="10"/>
  <c r="L195" i="10"/>
  <c r="L208" i="10"/>
  <c r="D217" i="10"/>
  <c r="G242" i="10"/>
  <c r="D245" i="10"/>
  <c r="E245" i="10"/>
  <c r="L252" i="10"/>
  <c r="G267" i="10"/>
  <c r="L85" i="10"/>
  <c r="L86" i="10"/>
  <c r="L87" i="10"/>
  <c r="H91" i="10"/>
  <c r="L93" i="10"/>
  <c r="G97" i="10"/>
  <c r="G98" i="10"/>
  <c r="K99" i="10"/>
  <c r="H103" i="10"/>
  <c r="K111" i="10"/>
  <c r="L115" i="10"/>
  <c r="G121" i="10"/>
  <c r="L122" i="10"/>
  <c r="H125" i="10"/>
  <c r="H128" i="10"/>
  <c r="L129" i="10"/>
  <c r="H135" i="10"/>
  <c r="K139" i="10"/>
  <c r="E141" i="10"/>
  <c r="D141" i="10"/>
  <c r="G161" i="10"/>
  <c r="E179" i="10"/>
  <c r="D179" i="10"/>
  <c r="D227" i="10"/>
  <c r="E227" i="10"/>
  <c r="K245" i="10"/>
  <c r="G287" i="10"/>
  <c r="H295" i="10"/>
  <c r="H291" i="10"/>
  <c r="H287" i="10"/>
  <c r="H283" i="10"/>
  <c r="H279" i="10"/>
  <c r="H275" i="10"/>
  <c r="H271" i="10"/>
  <c r="H267" i="10"/>
  <c r="H263" i="10"/>
  <c r="H259" i="10"/>
  <c r="H255" i="10"/>
  <c r="H251" i="10"/>
  <c r="H247" i="10"/>
  <c r="H243" i="10"/>
  <c r="H239" i="10"/>
  <c r="H235" i="10"/>
  <c r="H231" i="10"/>
  <c r="H296" i="10"/>
  <c r="H292" i="10"/>
  <c r="H288" i="10"/>
  <c r="H284" i="10"/>
  <c r="H280" i="10"/>
  <c r="H276" i="10"/>
  <c r="H272" i="10"/>
  <c r="H268" i="10"/>
  <c r="H264" i="10"/>
  <c r="H260" i="10"/>
  <c r="H256" i="10"/>
  <c r="H252" i="10"/>
  <c r="H248" i="10"/>
  <c r="H244" i="10"/>
  <c r="H240" i="10"/>
  <c r="H236" i="10"/>
  <c r="H232" i="10"/>
  <c r="H250" i="10"/>
  <c r="H249" i="10"/>
  <c r="H234" i="10"/>
  <c r="H233" i="10"/>
  <c r="H294" i="10"/>
  <c r="H290" i="10"/>
  <c r="H286" i="10"/>
  <c r="H282" i="10"/>
  <c r="H278" i="10"/>
  <c r="H274" i="10"/>
  <c r="H270" i="10"/>
  <c r="H266" i="10"/>
  <c r="H262" i="10"/>
  <c r="H246" i="10"/>
  <c r="H245" i="10"/>
  <c r="H230" i="10"/>
  <c r="H297" i="10"/>
  <c r="H293" i="10"/>
  <c r="H289" i="10"/>
  <c r="H285" i="10"/>
  <c r="H281" i="10"/>
  <c r="H277" i="10"/>
  <c r="H273" i="10"/>
  <c r="H269" i="10"/>
  <c r="H265" i="10"/>
  <c r="H261" i="10"/>
  <c r="H229" i="10"/>
  <c r="H225" i="10"/>
  <c r="H221" i="10"/>
  <c r="H217" i="10"/>
  <c r="H213" i="10"/>
  <c r="H209" i="10"/>
  <c r="H205" i="10"/>
  <c r="H201" i="10"/>
  <c r="H258" i="10"/>
  <c r="H253" i="10"/>
  <c r="H241" i="10"/>
  <c r="H226" i="10"/>
  <c r="H215" i="10"/>
  <c r="H204" i="10"/>
  <c r="H198" i="10"/>
  <c r="H194" i="10"/>
  <c r="H190" i="10"/>
  <c r="H186" i="10"/>
  <c r="H182" i="10"/>
  <c r="H178" i="10"/>
  <c r="H174" i="10"/>
  <c r="H170" i="10"/>
  <c r="H224" i="10"/>
  <c r="H214" i="10"/>
  <c r="H203" i="10"/>
  <c r="H254" i="10"/>
  <c r="H242" i="10"/>
  <c r="H237" i="10"/>
  <c r="H223" i="10"/>
  <c r="H257" i="10"/>
  <c r="H228" i="10"/>
  <c r="H218" i="10"/>
  <c r="H207" i="10"/>
  <c r="H199" i="10"/>
  <c r="H195" i="10"/>
  <c r="H191" i="10"/>
  <c r="H187" i="10"/>
  <c r="H183" i="10"/>
  <c r="H179" i="10"/>
  <c r="H175" i="10"/>
  <c r="H171" i="10"/>
  <c r="H197" i="10"/>
  <c r="H184" i="10"/>
  <c r="H210" i="10"/>
  <c r="H185" i="10"/>
  <c r="H169" i="10"/>
  <c r="H164" i="10"/>
  <c r="H160" i="10"/>
  <c r="H156" i="10"/>
  <c r="H152" i="10"/>
  <c r="H148" i="10"/>
  <c r="H144" i="10"/>
  <c r="H140" i="10"/>
  <c r="H206" i="10"/>
  <c r="H192" i="10"/>
  <c r="H180" i="10"/>
  <c r="H173" i="10"/>
  <c r="H172" i="10"/>
  <c r="H168" i="10"/>
  <c r="H189" i="10"/>
  <c r="H145" i="10"/>
  <c r="H143" i="10"/>
  <c r="H142" i="10"/>
  <c r="H238" i="10"/>
  <c r="H211" i="10"/>
  <c r="H188" i="10"/>
  <c r="H176" i="10"/>
  <c r="H149" i="10"/>
  <c r="H147" i="10"/>
  <c r="H146" i="10"/>
  <c r="H138" i="10"/>
  <c r="H134" i="10"/>
  <c r="H130" i="10"/>
  <c r="H126" i="10"/>
  <c r="H122" i="10"/>
  <c r="H118" i="10"/>
  <c r="H114" i="10"/>
  <c r="H110" i="10"/>
  <c r="H106" i="10"/>
  <c r="H102" i="10"/>
  <c r="H98" i="10"/>
  <c r="H94" i="10"/>
  <c r="H90" i="10"/>
  <c r="H86" i="10"/>
  <c r="H82" i="10"/>
  <c r="H153" i="10"/>
  <c r="H151" i="10"/>
  <c r="H150" i="10"/>
  <c r="H227" i="10"/>
  <c r="H216" i="10"/>
  <c r="H200" i="10"/>
  <c r="H181" i="10"/>
  <c r="H166" i="10"/>
  <c r="L297" i="10"/>
  <c r="L293" i="10"/>
  <c r="L289" i="10"/>
  <c r="L285" i="10"/>
  <c r="L281" i="10"/>
  <c r="L277" i="10"/>
  <c r="L273" i="10"/>
  <c r="L269" i="10"/>
  <c r="L265" i="10"/>
  <c r="L261" i="10"/>
  <c r="L257" i="10"/>
  <c r="L253" i="10"/>
  <c r="L249" i="10"/>
  <c r="L245" i="10"/>
  <c r="L241" i="10"/>
  <c r="L237" i="10"/>
  <c r="L233" i="10"/>
  <c r="L294" i="10"/>
  <c r="L290" i="10"/>
  <c r="L286" i="10"/>
  <c r="L282" i="10"/>
  <c r="L278" i="10"/>
  <c r="L274" i="10"/>
  <c r="L270" i="10"/>
  <c r="L266" i="10"/>
  <c r="L262" i="10"/>
  <c r="L258" i="10"/>
  <c r="L254" i="10"/>
  <c r="L250" i="10"/>
  <c r="L246" i="10"/>
  <c r="L242" i="10"/>
  <c r="L238" i="10"/>
  <c r="L234" i="10"/>
  <c r="L230" i="10"/>
  <c r="L251" i="10"/>
  <c r="L235" i="10"/>
  <c r="L247" i="10"/>
  <c r="L231" i="10"/>
  <c r="L295" i="10"/>
  <c r="L291" i="10"/>
  <c r="L287" i="10"/>
  <c r="L283" i="10"/>
  <c r="L279" i="10"/>
  <c r="L275" i="10"/>
  <c r="L271" i="10"/>
  <c r="L267" i="10"/>
  <c r="L263" i="10"/>
  <c r="L248" i="10"/>
  <c r="L232" i="10"/>
  <c r="L227" i="10"/>
  <c r="L223" i="10"/>
  <c r="L219" i="10"/>
  <c r="L215" i="10"/>
  <c r="L211" i="10"/>
  <c r="L207" i="10"/>
  <c r="L203" i="10"/>
  <c r="L221" i="10"/>
  <c r="L210" i="10"/>
  <c r="L200" i="10"/>
  <c r="L196" i="10"/>
  <c r="L192" i="10"/>
  <c r="L188" i="10"/>
  <c r="L184" i="10"/>
  <c r="L180" i="10"/>
  <c r="L176" i="10"/>
  <c r="L172" i="10"/>
  <c r="L296" i="10"/>
  <c r="L280" i="10"/>
  <c r="L264" i="10"/>
  <c r="L259" i="10"/>
  <c r="L256" i="10"/>
  <c r="L220" i="10"/>
  <c r="L209" i="10"/>
  <c r="L244" i="10"/>
  <c r="L224" i="10"/>
  <c r="L213" i="10"/>
  <c r="L202" i="10"/>
  <c r="L197" i="10"/>
  <c r="L193" i="10"/>
  <c r="L189" i="10"/>
  <c r="L185" i="10"/>
  <c r="L181" i="10"/>
  <c r="L177" i="10"/>
  <c r="L173" i="10"/>
  <c r="L169" i="10"/>
  <c r="L272" i="10"/>
  <c r="L214" i="10"/>
  <c r="L198" i="10"/>
  <c r="L175" i="10"/>
  <c r="L174" i="10"/>
  <c r="L276" i="10"/>
  <c r="L239" i="10"/>
  <c r="L229" i="10"/>
  <c r="L218" i="10"/>
  <c r="L199" i="10"/>
  <c r="L186" i="10"/>
  <c r="L166" i="10"/>
  <c r="L162" i="10"/>
  <c r="L158" i="10"/>
  <c r="L154" i="10"/>
  <c r="L150" i="10"/>
  <c r="L146" i="10"/>
  <c r="L142" i="10"/>
  <c r="L243" i="10"/>
  <c r="L236" i="10"/>
  <c r="L222" i="10"/>
  <c r="L187" i="10"/>
  <c r="L288" i="10"/>
  <c r="L226" i="10"/>
  <c r="L190" i="10"/>
  <c r="L179" i="10"/>
  <c r="L171" i="10"/>
  <c r="L170" i="10"/>
  <c r="L168" i="10"/>
  <c r="L228" i="10"/>
  <c r="L205" i="10"/>
  <c r="L201" i="10"/>
  <c r="L182" i="10"/>
  <c r="L178" i="10"/>
  <c r="L157" i="10"/>
  <c r="L156" i="10"/>
  <c r="L155" i="10"/>
  <c r="L260" i="10"/>
  <c r="L161" i="10"/>
  <c r="L160" i="10"/>
  <c r="L159" i="10"/>
  <c r="L136" i="10"/>
  <c r="L132" i="10"/>
  <c r="L128" i="10"/>
  <c r="L124" i="10"/>
  <c r="L120" i="10"/>
  <c r="L116" i="10"/>
  <c r="L112" i="10"/>
  <c r="L108" i="10"/>
  <c r="L104" i="10"/>
  <c r="L100" i="10"/>
  <c r="L96" i="10"/>
  <c r="L92" i="10"/>
  <c r="L88" i="10"/>
  <c r="L84" i="10"/>
  <c r="L80" i="10"/>
  <c r="L225" i="10"/>
  <c r="L217" i="10"/>
  <c r="L165" i="10"/>
  <c r="L164" i="10"/>
  <c r="L163" i="10"/>
  <c r="L284" i="10"/>
  <c r="L167" i="10"/>
  <c r="L149" i="10"/>
  <c r="L148" i="10"/>
  <c r="L147" i="10"/>
  <c r="L10" i="10"/>
  <c r="H12" i="10"/>
  <c r="L14" i="10"/>
  <c r="H16" i="10"/>
  <c r="D18" i="10"/>
  <c r="L18" i="10"/>
  <c r="H20" i="10"/>
  <c r="D22" i="10"/>
  <c r="L22" i="10"/>
  <c r="H24" i="10"/>
  <c r="D26" i="10"/>
  <c r="L26" i="10"/>
  <c r="H28" i="10"/>
  <c r="D30" i="10"/>
  <c r="L30" i="10"/>
  <c r="H32" i="10"/>
  <c r="D34" i="10"/>
  <c r="L34" i="10"/>
  <c r="H36" i="10"/>
  <c r="D38" i="10"/>
  <c r="L38" i="10"/>
  <c r="H40" i="10"/>
  <c r="D42" i="10"/>
  <c r="L42" i="10"/>
  <c r="H44" i="10"/>
  <c r="D46" i="10"/>
  <c r="L46" i="10"/>
  <c r="H48" i="10"/>
  <c r="D50" i="10"/>
  <c r="L50" i="10"/>
  <c r="H52" i="10"/>
  <c r="D54" i="10"/>
  <c r="L54" i="10"/>
  <c r="H56" i="10"/>
  <c r="D58" i="10"/>
  <c r="L58" i="10"/>
  <c r="H60" i="10"/>
  <c r="D62" i="10"/>
  <c r="L62" i="10"/>
  <c r="H64" i="10"/>
  <c r="D66" i="10"/>
  <c r="L66" i="10"/>
  <c r="H68" i="10"/>
  <c r="D70" i="10"/>
  <c r="L70" i="10"/>
  <c r="H72" i="10"/>
  <c r="D74" i="10"/>
  <c r="L74" i="10"/>
  <c r="H76" i="10"/>
  <c r="D78" i="10"/>
  <c r="L78" i="10"/>
  <c r="H80" i="10"/>
  <c r="G81" i="10"/>
  <c r="E84" i="10"/>
  <c r="D85" i="10"/>
  <c r="E88" i="10"/>
  <c r="D88" i="10"/>
  <c r="K92" i="10"/>
  <c r="D95" i="10"/>
  <c r="H96" i="10"/>
  <c r="H97" i="10"/>
  <c r="L99" i="10"/>
  <c r="K107" i="10"/>
  <c r="L111" i="10"/>
  <c r="G117" i="10"/>
  <c r="L118" i="10"/>
  <c r="H121" i="10"/>
  <c r="H124" i="10"/>
  <c r="L125" i="10"/>
  <c r="D127" i="10"/>
  <c r="H131" i="10"/>
  <c r="L139" i="10"/>
  <c r="H141" i="10"/>
  <c r="D145" i="10"/>
  <c r="H154" i="10"/>
  <c r="H158" i="10"/>
  <c r="H161" i="10"/>
  <c r="G164" i="10"/>
  <c r="K165" i="10"/>
  <c r="H167" i="10"/>
  <c r="D170" i="10"/>
  <c r="K179" i="10"/>
  <c r="E186" i="10"/>
  <c r="L191" i="10"/>
  <c r="H202" i="10"/>
  <c r="E206" i="10"/>
  <c r="D206" i="10"/>
  <c r="D215" i="10"/>
  <c r="E215" i="10"/>
  <c r="G33" i="10"/>
  <c r="K35" i="10"/>
  <c r="G37" i="10"/>
  <c r="K39" i="10"/>
  <c r="G41" i="10"/>
  <c r="K43" i="10"/>
  <c r="G45" i="10"/>
  <c r="K47" i="10"/>
  <c r="G49" i="10"/>
  <c r="K51" i="10"/>
  <c r="G53" i="10"/>
  <c r="K55" i="10"/>
  <c r="G57" i="10"/>
  <c r="K59" i="10"/>
  <c r="G61" i="10"/>
  <c r="K63" i="10"/>
  <c r="G65" i="10"/>
  <c r="K67" i="10"/>
  <c r="G69" i="10"/>
  <c r="K71" i="10"/>
  <c r="G73" i="10"/>
  <c r="K75" i="10"/>
  <c r="G77" i="10"/>
  <c r="K79" i="10"/>
  <c r="H81" i="10"/>
  <c r="G82" i="10"/>
  <c r="G83" i="10"/>
  <c r="G89" i="10"/>
  <c r="G90" i="10"/>
  <c r="K91" i="10"/>
  <c r="L98" i="10"/>
  <c r="E100" i="10"/>
  <c r="D100" i="10"/>
  <c r="K103" i="10"/>
  <c r="L107" i="10"/>
  <c r="G113" i="10"/>
  <c r="L114" i="10"/>
  <c r="H117" i="10"/>
  <c r="H120" i="10"/>
  <c r="L121" i="10"/>
  <c r="D123" i="10"/>
  <c r="H127" i="10"/>
  <c r="K135" i="10"/>
  <c r="K141" i="10"/>
  <c r="L143" i="10"/>
  <c r="K147" i="10"/>
  <c r="K149" i="10"/>
  <c r="G151" i="10"/>
  <c r="E155" i="10"/>
  <c r="D155" i="10"/>
  <c r="G156" i="10"/>
  <c r="G173" i="10"/>
  <c r="K183" i="10"/>
  <c r="G200" i="10"/>
  <c r="D203" i="10"/>
  <c r="E203" i="10"/>
  <c r="L206" i="10"/>
  <c r="H212" i="10"/>
  <c r="E199" i="10"/>
  <c r="D199" i="10"/>
  <c r="E178" i="10"/>
  <c r="D178" i="10"/>
  <c r="D273" i="10"/>
  <c r="E273" i="10"/>
  <c r="D104" i="10"/>
  <c r="D108" i="10"/>
  <c r="D112" i="10"/>
  <c r="D116" i="10"/>
  <c r="D120" i="10"/>
  <c r="D124" i="10"/>
  <c r="D128" i="10"/>
  <c r="D132" i="10"/>
  <c r="D136" i="10"/>
  <c r="D181" i="10"/>
  <c r="E181" i="10"/>
  <c r="D193" i="10"/>
  <c r="E193" i="10"/>
  <c r="D207" i="10"/>
  <c r="E207" i="10"/>
  <c r="D211" i="10"/>
  <c r="E211" i="10"/>
  <c r="E218" i="10"/>
  <c r="D218" i="10"/>
  <c r="D183" i="10"/>
  <c r="E189" i="10"/>
  <c r="D195" i="10"/>
  <c r="E208" i="10"/>
  <c r="D208" i="10"/>
  <c r="D226" i="10"/>
  <c r="D232" i="10"/>
  <c r="E232" i="10"/>
  <c r="E251" i="10"/>
  <c r="D251" i="10"/>
  <c r="D269" i="10"/>
  <c r="E269" i="10"/>
  <c r="D285" i="10"/>
  <c r="E285" i="10"/>
  <c r="E239" i="10"/>
  <c r="D239" i="10"/>
  <c r="D241" i="10"/>
  <c r="E241" i="10"/>
  <c r="D261" i="10"/>
  <c r="E261" i="10"/>
  <c r="D277" i="10"/>
  <c r="E277" i="10"/>
  <c r="D293" i="10"/>
  <c r="E293" i="10"/>
  <c r="E255" i="10"/>
  <c r="D255" i="10"/>
  <c r="D257" i="10"/>
  <c r="E257" i="10"/>
  <c r="D265" i="10"/>
  <c r="E265" i="10"/>
  <c r="D281" i="10"/>
  <c r="E281" i="10"/>
  <c r="D297" i="10"/>
  <c r="E297" i="10"/>
  <c r="D233" i="10"/>
  <c r="E233" i="10"/>
  <c r="D249" i="10"/>
  <c r="E249" i="10"/>
  <c r="D237" i="10"/>
  <c r="E237" i="10"/>
  <c r="D253" i="10"/>
  <c r="E253" i="10"/>
  <c r="U8" i="10" l="1"/>
  <c r="AI5" i="10"/>
  <c r="V9" i="7" l="1"/>
  <c r="V8" i="7"/>
  <c r="U8" i="7"/>
  <c r="T8" i="7"/>
  <c r="D297" i="7" l="1"/>
  <c r="F296" i="7"/>
  <c r="E296" i="7"/>
  <c r="D296" i="7"/>
  <c r="F295" i="7"/>
  <c r="E295" i="7"/>
  <c r="D295" i="7"/>
  <c r="F294" i="7"/>
  <c r="E294" i="7"/>
  <c r="D294" i="7"/>
  <c r="D293" i="7"/>
  <c r="F292" i="7"/>
  <c r="E292" i="7"/>
  <c r="D292" i="7"/>
  <c r="F291" i="7"/>
  <c r="E291" i="7"/>
  <c r="D291" i="7"/>
  <c r="F290" i="7"/>
  <c r="E290" i="7"/>
  <c r="D290" i="7"/>
  <c r="D289" i="7"/>
  <c r="F288" i="7"/>
  <c r="E288" i="7"/>
  <c r="D288" i="7"/>
  <c r="F287" i="7"/>
  <c r="E287" i="7"/>
  <c r="D287" i="7"/>
  <c r="F286" i="7"/>
  <c r="E286" i="7"/>
  <c r="D286" i="7"/>
  <c r="D285" i="7"/>
  <c r="F284" i="7"/>
  <c r="E284" i="7"/>
  <c r="D284" i="7"/>
  <c r="F283" i="7"/>
  <c r="E283" i="7"/>
  <c r="D283" i="7"/>
  <c r="E282" i="7"/>
  <c r="D282" i="7"/>
  <c r="F282" i="7" s="1"/>
  <c r="D281" i="7"/>
  <c r="F280" i="7"/>
  <c r="D280" i="7"/>
  <c r="E280" i="7" s="1"/>
  <c r="F279" i="7"/>
  <c r="E279" i="7"/>
  <c r="D279" i="7"/>
  <c r="D278" i="7"/>
  <c r="F278" i="7" s="1"/>
  <c r="D277" i="7"/>
  <c r="D276" i="7"/>
  <c r="F275" i="7"/>
  <c r="E275" i="7"/>
  <c r="D275" i="7"/>
  <c r="D274" i="7"/>
  <c r="F274" i="7" s="1"/>
  <c r="D273" i="7"/>
  <c r="F272" i="7"/>
  <c r="E272" i="7"/>
  <c r="D272" i="7"/>
  <c r="F271" i="7"/>
  <c r="E271" i="7"/>
  <c r="D271" i="7"/>
  <c r="D270" i="7"/>
  <c r="F270" i="7" s="1"/>
  <c r="D269" i="7"/>
  <c r="D268" i="7"/>
  <c r="E268" i="7" s="1"/>
  <c r="F267" i="7"/>
  <c r="E267" i="7"/>
  <c r="D267" i="7"/>
  <c r="D266" i="7"/>
  <c r="F266" i="7" s="1"/>
  <c r="D265" i="7"/>
  <c r="D264" i="7"/>
  <c r="E264" i="7" s="1"/>
  <c r="F263" i="7"/>
  <c r="E263" i="7"/>
  <c r="D263" i="7"/>
  <c r="F262" i="7"/>
  <c r="D262" i="7"/>
  <c r="E262" i="7" s="1"/>
  <c r="D261" i="7"/>
  <c r="E260" i="7"/>
  <c r="D260" i="7"/>
  <c r="F260" i="7" s="1"/>
  <c r="F259" i="7"/>
  <c r="E259" i="7"/>
  <c r="D259" i="7"/>
  <c r="D258" i="7"/>
  <c r="F258" i="7" s="1"/>
  <c r="D257" i="7"/>
  <c r="F256" i="7"/>
  <c r="E256" i="7"/>
  <c r="D256" i="7"/>
  <c r="F255" i="7"/>
  <c r="E255" i="7"/>
  <c r="D255" i="7"/>
  <c r="D254" i="7"/>
  <c r="F254" i="7" s="1"/>
  <c r="D253" i="7"/>
  <c r="D252" i="7"/>
  <c r="F251" i="7"/>
  <c r="E251" i="7"/>
  <c r="D251" i="7"/>
  <c r="D250" i="7"/>
  <c r="F250" i="7" s="1"/>
  <c r="D249" i="7"/>
  <c r="F248" i="7"/>
  <c r="E248" i="7"/>
  <c r="D248" i="7"/>
  <c r="F247" i="7"/>
  <c r="E247" i="7"/>
  <c r="D247" i="7"/>
  <c r="D246" i="7"/>
  <c r="F246" i="7" s="1"/>
  <c r="D245" i="7"/>
  <c r="E244" i="7"/>
  <c r="D244" i="7"/>
  <c r="F244" i="7" s="1"/>
  <c r="F243" i="7"/>
  <c r="E243" i="7"/>
  <c r="D243" i="7"/>
  <c r="D242" i="7"/>
  <c r="F242" i="7" s="1"/>
  <c r="D241" i="7"/>
  <c r="F240" i="7"/>
  <c r="E240" i="7"/>
  <c r="D240" i="7"/>
  <c r="F239" i="7"/>
  <c r="E239" i="7"/>
  <c r="D239" i="7"/>
  <c r="D238" i="7"/>
  <c r="F238" i="7" s="1"/>
  <c r="D237" i="7"/>
  <c r="D236" i="7"/>
  <c r="F235" i="7"/>
  <c r="E235" i="7"/>
  <c r="D235" i="7"/>
  <c r="D234" i="7"/>
  <c r="F234" i="7" s="1"/>
  <c r="F233" i="7"/>
  <c r="D233" i="7"/>
  <c r="E233" i="7" s="1"/>
  <c r="F232" i="7"/>
  <c r="E232" i="7"/>
  <c r="D232" i="7"/>
  <c r="F231" i="7"/>
  <c r="E231" i="7"/>
  <c r="D231" i="7"/>
  <c r="D230" i="7"/>
  <c r="D229" i="7"/>
  <c r="E229" i="7" s="1"/>
  <c r="D228" i="7"/>
  <c r="F227" i="7"/>
  <c r="E227" i="7"/>
  <c r="D227" i="7"/>
  <c r="F226" i="7"/>
  <c r="D226" i="7"/>
  <c r="E226" i="7" s="1"/>
  <c r="F225" i="7"/>
  <c r="D225" i="7"/>
  <c r="E225" i="7" s="1"/>
  <c r="F224" i="7"/>
  <c r="D224" i="7"/>
  <c r="E224" i="7" s="1"/>
  <c r="F223" i="7"/>
  <c r="D223" i="7"/>
  <c r="E223" i="7" s="1"/>
  <c r="D222" i="7"/>
  <c r="D221" i="7"/>
  <c r="F220" i="7"/>
  <c r="D220" i="7"/>
  <c r="E220" i="7" s="1"/>
  <c r="E219" i="7"/>
  <c r="D219" i="7"/>
  <c r="F219" i="7" s="1"/>
  <c r="F218" i="7"/>
  <c r="D218" i="7"/>
  <c r="E218" i="7" s="1"/>
  <c r="F217" i="7"/>
  <c r="D217" i="7"/>
  <c r="E217" i="7" s="1"/>
  <c r="F216" i="7"/>
  <c r="D216" i="7"/>
  <c r="E216" i="7" s="1"/>
  <c r="D215" i="7"/>
  <c r="D214" i="7"/>
  <c r="D213" i="7"/>
  <c r="D212" i="7"/>
  <c r="F211" i="7"/>
  <c r="E211" i="7"/>
  <c r="D211" i="7"/>
  <c r="D210" i="7"/>
  <c r="F209" i="7"/>
  <c r="D209" i="7"/>
  <c r="E209" i="7" s="1"/>
  <c r="D208" i="7"/>
  <c r="D207" i="7"/>
  <c r="E207" i="7" s="1"/>
  <c r="D206" i="7"/>
  <c r="E206" i="7" s="1"/>
  <c r="D205" i="7"/>
  <c r="F204" i="7"/>
  <c r="D204" i="7"/>
  <c r="E204" i="7" s="1"/>
  <c r="D203" i="7"/>
  <c r="F202" i="7"/>
  <c r="D202" i="7"/>
  <c r="E202" i="7" s="1"/>
  <c r="D201" i="7"/>
  <c r="E201" i="7" s="1"/>
  <c r="F200" i="7"/>
  <c r="D200" i="7"/>
  <c r="E200" i="7" s="1"/>
  <c r="D199" i="7"/>
  <c r="D198" i="7"/>
  <c r="F197" i="7"/>
  <c r="D197" i="7"/>
  <c r="E197" i="7" s="1"/>
  <c r="F196" i="7"/>
  <c r="D196" i="7"/>
  <c r="E196" i="7" s="1"/>
  <c r="D195" i="7"/>
  <c r="E194" i="7"/>
  <c r="D194" i="7"/>
  <c r="F194" i="7" s="1"/>
  <c r="F193" i="7"/>
  <c r="D193" i="7"/>
  <c r="E193" i="7" s="1"/>
  <c r="D192" i="7"/>
  <c r="F191" i="7"/>
  <c r="D191" i="7"/>
  <c r="E191" i="7" s="1"/>
  <c r="F190" i="7"/>
  <c r="E190" i="7"/>
  <c r="D190" i="7"/>
  <c r="F189" i="7"/>
  <c r="D189" i="7"/>
  <c r="E189" i="7" s="1"/>
  <c r="F188" i="7"/>
  <c r="E188" i="7"/>
  <c r="D188" i="7"/>
  <c r="F187" i="7"/>
  <c r="D187" i="7"/>
  <c r="E187" i="7" s="1"/>
  <c r="D186" i="7"/>
  <c r="D185" i="7"/>
  <c r="D184" i="7"/>
  <c r="F183" i="7"/>
  <c r="D183" i="7"/>
  <c r="E183" i="7" s="1"/>
  <c r="F182" i="7"/>
  <c r="E182" i="7"/>
  <c r="D182" i="7"/>
  <c r="D181" i="7"/>
  <c r="E181" i="7" s="1"/>
  <c r="F180" i="7"/>
  <c r="D180" i="7"/>
  <c r="E180" i="7" s="1"/>
  <c r="F179" i="7"/>
  <c r="D179" i="7"/>
  <c r="E179" i="7" s="1"/>
  <c r="E178" i="7"/>
  <c r="D178" i="7"/>
  <c r="F178" i="7" s="1"/>
  <c r="D177" i="7"/>
  <c r="F176" i="7"/>
  <c r="D176" i="7"/>
  <c r="E176" i="7" s="1"/>
  <c r="F175" i="7"/>
  <c r="D175" i="7"/>
  <c r="E175" i="7" s="1"/>
  <c r="F174" i="7"/>
  <c r="E174" i="7"/>
  <c r="D174" i="7"/>
  <c r="D173" i="7"/>
  <c r="E173" i="7" s="1"/>
  <c r="F172" i="7"/>
  <c r="D172" i="7"/>
  <c r="E172" i="7" s="1"/>
  <c r="D171" i="7"/>
  <c r="E170" i="7"/>
  <c r="D170" i="7"/>
  <c r="F170" i="7" s="1"/>
  <c r="D169" i="7"/>
  <c r="D168" i="7"/>
  <c r="F167" i="7"/>
  <c r="D167" i="7"/>
  <c r="E167" i="7" s="1"/>
  <c r="F166" i="7"/>
  <c r="E166" i="7"/>
  <c r="D166" i="7"/>
  <c r="D165" i="7"/>
  <c r="E165" i="7" s="1"/>
  <c r="F164" i="7"/>
  <c r="D164" i="7"/>
  <c r="E164" i="7" s="1"/>
  <c r="F163" i="7"/>
  <c r="D163" i="7"/>
  <c r="E163" i="7" s="1"/>
  <c r="E162" i="7"/>
  <c r="D162" i="7"/>
  <c r="F162" i="7" s="1"/>
  <c r="D161" i="7"/>
  <c r="F160" i="7"/>
  <c r="D160" i="7"/>
  <c r="E160" i="7" s="1"/>
  <c r="F159" i="7"/>
  <c r="D159" i="7"/>
  <c r="E159" i="7" s="1"/>
  <c r="F158" i="7"/>
  <c r="D158" i="7"/>
  <c r="E158" i="7" s="1"/>
  <c r="D157" i="7"/>
  <c r="E157" i="7" s="1"/>
  <c r="F156" i="7"/>
  <c r="E156" i="7"/>
  <c r="D156" i="7"/>
  <c r="F155" i="7"/>
  <c r="D155" i="7"/>
  <c r="E155" i="7" s="1"/>
  <c r="D154" i="7"/>
  <c r="E154" i="7" s="1"/>
  <c r="D153" i="7"/>
  <c r="F152" i="7"/>
  <c r="D152" i="7"/>
  <c r="E152" i="7" s="1"/>
  <c r="D151" i="7"/>
  <c r="F150" i="7"/>
  <c r="D150" i="7"/>
  <c r="E150" i="7" s="1"/>
  <c r="D149" i="7"/>
  <c r="E149" i="7" s="1"/>
  <c r="D148" i="7"/>
  <c r="F147" i="7"/>
  <c r="D147" i="7"/>
  <c r="E147" i="7" s="1"/>
  <c r="F146" i="7"/>
  <c r="D146" i="7"/>
  <c r="E146" i="7" s="1"/>
  <c r="F145" i="7"/>
  <c r="D145" i="7"/>
  <c r="E145" i="7" s="1"/>
  <c r="E144" i="7"/>
  <c r="D144" i="7"/>
  <c r="F144" i="7" s="1"/>
  <c r="D143" i="7"/>
  <c r="E143" i="7" s="1"/>
  <c r="D142" i="7"/>
  <c r="F141" i="7"/>
  <c r="D141" i="7"/>
  <c r="E141" i="7" s="1"/>
  <c r="D140" i="7"/>
  <c r="D139" i="7"/>
  <c r="F138" i="7"/>
  <c r="D138" i="7"/>
  <c r="E138" i="7" s="1"/>
  <c r="F137" i="7"/>
  <c r="D137" i="7"/>
  <c r="E137" i="7" s="1"/>
  <c r="D136" i="7"/>
  <c r="F136" i="7" s="1"/>
  <c r="D135" i="7"/>
  <c r="E135" i="7" s="1"/>
  <c r="D134" i="7"/>
  <c r="E134" i="7" s="1"/>
  <c r="D133" i="7"/>
  <c r="F132" i="7"/>
  <c r="E132" i="7"/>
  <c r="D132" i="7"/>
  <c r="F131" i="7"/>
  <c r="D131" i="7"/>
  <c r="E131" i="7" s="1"/>
  <c r="D130" i="7"/>
  <c r="F129" i="7"/>
  <c r="D129" i="7"/>
  <c r="E129" i="7" s="1"/>
  <c r="F128" i="7"/>
  <c r="E128" i="7"/>
  <c r="D128" i="7"/>
  <c r="D127" i="7"/>
  <c r="D126" i="7"/>
  <c r="F125" i="7"/>
  <c r="D125" i="7"/>
  <c r="E125" i="7" s="1"/>
  <c r="F124" i="7"/>
  <c r="E124" i="7"/>
  <c r="D124" i="7"/>
  <c r="D123" i="7"/>
  <c r="F122" i="7"/>
  <c r="D122" i="7"/>
  <c r="E122" i="7" s="1"/>
  <c r="F121" i="7"/>
  <c r="D121" i="7"/>
  <c r="E121" i="7" s="1"/>
  <c r="F120" i="7"/>
  <c r="E120" i="7"/>
  <c r="D120" i="7"/>
  <c r="F119" i="7"/>
  <c r="D119" i="7"/>
  <c r="E119" i="7" s="1"/>
  <c r="E118" i="7"/>
  <c r="D118" i="7"/>
  <c r="F118" i="7" s="1"/>
  <c r="D117" i="7"/>
  <c r="D116" i="7"/>
  <c r="D115" i="7"/>
  <c r="E115" i="7" s="1"/>
  <c r="F114" i="7"/>
  <c r="D114" i="7"/>
  <c r="E114" i="7" s="1"/>
  <c r="F113" i="7"/>
  <c r="D113" i="7"/>
  <c r="E113" i="7" s="1"/>
  <c r="F112" i="7"/>
  <c r="E112" i="7"/>
  <c r="D112" i="7"/>
  <c r="D111" i="7"/>
  <c r="D110" i="7"/>
  <c r="E110" i="7" s="1"/>
  <c r="F109" i="7"/>
  <c r="D109" i="7"/>
  <c r="E109" i="7" s="1"/>
  <c r="F108" i="7"/>
  <c r="E108" i="7"/>
  <c r="D108" i="7"/>
  <c r="D107" i="7"/>
  <c r="E107" i="7" s="1"/>
  <c r="F106" i="7"/>
  <c r="E106" i="7"/>
  <c r="D106" i="7"/>
  <c r="D105" i="7"/>
  <c r="E105" i="7" s="1"/>
  <c r="D104" i="7"/>
  <c r="D103" i="7"/>
  <c r="E103" i="7" s="1"/>
  <c r="D102" i="7"/>
  <c r="F102" i="7" s="1"/>
  <c r="D101" i="7"/>
  <c r="D100" i="7"/>
  <c r="F99" i="7"/>
  <c r="D99" i="7"/>
  <c r="E99" i="7" s="1"/>
  <c r="F98" i="7"/>
  <c r="D98" i="7"/>
  <c r="E98" i="7" s="1"/>
  <c r="F97" i="7"/>
  <c r="D97" i="7"/>
  <c r="E97" i="7" s="1"/>
  <c r="F96" i="7"/>
  <c r="E96" i="7"/>
  <c r="D96" i="7"/>
  <c r="D95" i="7"/>
  <c r="F94" i="7"/>
  <c r="E94" i="7"/>
  <c r="D94" i="7"/>
  <c r="D93" i="7"/>
  <c r="E93" i="7" s="1"/>
  <c r="E92" i="7"/>
  <c r="D92" i="7"/>
  <c r="F92" i="7" s="1"/>
  <c r="F91" i="7"/>
  <c r="D91" i="7"/>
  <c r="E91" i="7" s="1"/>
  <c r="F90" i="7"/>
  <c r="E90" i="7"/>
  <c r="D90" i="7"/>
  <c r="F89" i="7"/>
  <c r="D89" i="7"/>
  <c r="E89" i="7" s="1"/>
  <c r="D88" i="7"/>
  <c r="F88" i="7" s="1"/>
  <c r="D87" i="7"/>
  <c r="E87" i="7" s="1"/>
  <c r="D86" i="7"/>
  <c r="D85" i="7"/>
  <c r="D84" i="7"/>
  <c r="E84" i="7" s="1"/>
  <c r="F83" i="7"/>
  <c r="D83" i="7"/>
  <c r="E83" i="7" s="1"/>
  <c r="F82" i="7"/>
  <c r="E82" i="7"/>
  <c r="D82" i="7"/>
  <c r="F81" i="7"/>
  <c r="D81" i="7"/>
  <c r="E81" i="7" s="1"/>
  <c r="D80" i="7"/>
  <c r="E80" i="7" s="1"/>
  <c r="F79" i="7"/>
  <c r="D79" i="7"/>
  <c r="E79" i="7" s="1"/>
  <c r="D78" i="7"/>
  <c r="E78" i="7" s="1"/>
  <c r="D77" i="7"/>
  <c r="E77" i="7" s="1"/>
  <c r="D76" i="7"/>
  <c r="F76" i="7" s="1"/>
  <c r="D75" i="7"/>
  <c r="D74" i="7"/>
  <c r="F73" i="7"/>
  <c r="D73" i="7"/>
  <c r="E73" i="7" s="1"/>
  <c r="F72" i="7"/>
  <c r="E72" i="7"/>
  <c r="D72" i="7"/>
  <c r="F71" i="7"/>
  <c r="D71" i="7"/>
  <c r="E71" i="7" s="1"/>
  <c r="F70" i="7"/>
  <c r="E70" i="7"/>
  <c r="D70" i="7"/>
  <c r="D69" i="7"/>
  <c r="D68" i="7"/>
  <c r="F68" i="7" s="1"/>
  <c r="D67" i="7"/>
  <c r="F67" i="7" s="1"/>
  <c r="F66" i="7"/>
  <c r="E66" i="7"/>
  <c r="D66" i="7"/>
  <c r="F65" i="7"/>
  <c r="E65" i="7"/>
  <c r="D65" i="7"/>
  <c r="D64" i="7"/>
  <c r="D63" i="7"/>
  <c r="F63" i="7" s="1"/>
  <c r="F62" i="7"/>
  <c r="E62" i="7"/>
  <c r="D62" i="7"/>
  <c r="F61" i="7"/>
  <c r="E61" i="7"/>
  <c r="D61" i="7"/>
  <c r="D60" i="7"/>
  <c r="D59" i="7"/>
  <c r="F59" i="7" s="1"/>
  <c r="F58" i="7"/>
  <c r="E58" i="7"/>
  <c r="D58" i="7"/>
  <c r="F57" i="7"/>
  <c r="E57" i="7"/>
  <c r="D57" i="7"/>
  <c r="D56" i="7"/>
  <c r="D55" i="7"/>
  <c r="F55" i="7" s="1"/>
  <c r="F54" i="7"/>
  <c r="E54" i="7"/>
  <c r="D54" i="7"/>
  <c r="F53" i="7"/>
  <c r="E53" i="7"/>
  <c r="D53" i="7"/>
  <c r="D52" i="7"/>
  <c r="D51" i="7"/>
  <c r="F51" i="7" s="1"/>
  <c r="F50" i="7"/>
  <c r="E50" i="7"/>
  <c r="D50" i="7"/>
  <c r="F49" i="7"/>
  <c r="E49" i="7"/>
  <c r="D49" i="7"/>
  <c r="D48" i="7"/>
  <c r="D47" i="7"/>
  <c r="F47" i="7" s="1"/>
  <c r="F46" i="7"/>
  <c r="E46" i="7"/>
  <c r="D46" i="7"/>
  <c r="F45" i="7"/>
  <c r="E45" i="7"/>
  <c r="D45" i="7"/>
  <c r="D44" i="7"/>
  <c r="D43" i="7"/>
  <c r="F43" i="7" s="1"/>
  <c r="F42" i="7"/>
  <c r="E42" i="7"/>
  <c r="D42" i="7"/>
  <c r="F41" i="7"/>
  <c r="E41" i="7"/>
  <c r="D41" i="7"/>
  <c r="D40" i="7"/>
  <c r="D39" i="7"/>
  <c r="F39" i="7" s="1"/>
  <c r="F38" i="7"/>
  <c r="E38" i="7"/>
  <c r="D38" i="7"/>
  <c r="F37" i="7"/>
  <c r="E37" i="7"/>
  <c r="D37" i="7"/>
  <c r="D36" i="7"/>
  <c r="D35" i="7"/>
  <c r="F35" i="7" s="1"/>
  <c r="F34" i="7"/>
  <c r="E34" i="7"/>
  <c r="D34" i="7"/>
  <c r="F33" i="7"/>
  <c r="E33" i="7"/>
  <c r="D33" i="7"/>
  <c r="L32" i="7"/>
  <c r="D32" i="7"/>
  <c r="F31" i="7"/>
  <c r="E31" i="7"/>
  <c r="D31" i="7"/>
  <c r="F30" i="7"/>
  <c r="E30" i="7"/>
  <c r="D30" i="7"/>
  <c r="F29" i="7"/>
  <c r="E29" i="7"/>
  <c r="D29" i="7"/>
  <c r="D28" i="7"/>
  <c r="D27" i="7"/>
  <c r="F27" i="7" s="1"/>
  <c r="F26" i="7"/>
  <c r="E26" i="7"/>
  <c r="D26" i="7"/>
  <c r="F25" i="7"/>
  <c r="E25" i="7"/>
  <c r="D25" i="7"/>
  <c r="D24" i="7"/>
  <c r="D23" i="7"/>
  <c r="E23" i="7" s="1"/>
  <c r="D22" i="7"/>
  <c r="E22" i="7" s="1"/>
  <c r="F21" i="7"/>
  <c r="E21" i="7"/>
  <c r="D21" i="7"/>
  <c r="D20" i="7"/>
  <c r="D19" i="7"/>
  <c r="F19" i="7" s="1"/>
  <c r="D18" i="7"/>
  <c r="F18" i="7" s="1"/>
  <c r="F17" i="7"/>
  <c r="E17" i="7"/>
  <c r="D17" i="7"/>
  <c r="D16" i="7"/>
  <c r="L15" i="7"/>
  <c r="F15" i="7"/>
  <c r="E15" i="7"/>
  <c r="D15" i="7"/>
  <c r="F14" i="7"/>
  <c r="E14" i="7"/>
  <c r="D14" i="7"/>
  <c r="F13" i="7"/>
  <c r="E13" i="7"/>
  <c r="D13" i="7"/>
  <c r="D12" i="7"/>
  <c r="E11" i="7"/>
  <c r="D11" i="7"/>
  <c r="F11" i="7" s="1"/>
  <c r="E10" i="7"/>
  <c r="D10" i="7"/>
  <c r="F10" i="7" s="1"/>
  <c r="U9" i="7"/>
  <c r="T9" i="7"/>
  <c r="R9" i="7"/>
  <c r="R8" i="7"/>
  <c r="S4" i="7"/>
  <c r="R4" i="7"/>
  <c r="P4" i="7"/>
  <c r="O4" i="7"/>
  <c r="L129" i="7" s="1"/>
  <c r="M4" i="7"/>
  <c r="L4" i="7"/>
  <c r="J4" i="7"/>
  <c r="I4" i="7"/>
  <c r="G4" i="7"/>
  <c r="F4" i="7"/>
  <c r="D4" i="7"/>
  <c r="C4" i="7"/>
  <c r="S3" i="7"/>
  <c r="R3" i="7"/>
  <c r="P3" i="7"/>
  <c r="O3" i="7"/>
  <c r="L268" i="7" s="1"/>
  <c r="M3" i="7"/>
  <c r="L3" i="7"/>
  <c r="J3" i="7"/>
  <c r="I3" i="7"/>
  <c r="G3" i="7"/>
  <c r="F3" i="7"/>
  <c r="D3" i="7"/>
  <c r="C3" i="7"/>
  <c r="H98" i="7" s="1"/>
  <c r="J10" i="7" l="1"/>
  <c r="L10" i="7"/>
  <c r="L22" i="7"/>
  <c r="L19" i="7"/>
  <c r="L68" i="7"/>
  <c r="L106" i="7"/>
  <c r="L122" i="7"/>
  <c r="L16" i="7"/>
  <c r="L23" i="7"/>
  <c r="L75" i="7"/>
  <c r="L194" i="7"/>
  <c r="L11" i="7"/>
  <c r="L20" i="7"/>
  <c r="L69" i="7"/>
  <c r="L85" i="7"/>
  <c r="L103" i="7"/>
  <c r="L165" i="7"/>
  <c r="L24" i="7"/>
  <c r="L77" i="7"/>
  <c r="L112" i="7"/>
  <c r="L31" i="7"/>
  <c r="L91" i="7"/>
  <c r="L154" i="7"/>
  <c r="L184" i="7"/>
  <c r="L14" i="7"/>
  <c r="L143" i="7"/>
  <c r="L211" i="7"/>
  <c r="L12" i="7"/>
  <c r="L117" i="7"/>
  <c r="L18" i="7"/>
  <c r="L70" i="7"/>
  <c r="L73" i="7"/>
  <c r="J21" i="7"/>
  <c r="K63" i="7"/>
  <c r="J12" i="7"/>
  <c r="J16" i="7"/>
  <c r="J115" i="7"/>
  <c r="J250" i="7"/>
  <c r="J44" i="7"/>
  <c r="J40" i="7"/>
  <c r="J109" i="7"/>
  <c r="J28" i="7"/>
  <c r="J37" i="7"/>
  <c r="J48" i="7"/>
  <c r="J156" i="7"/>
  <c r="J83" i="7"/>
  <c r="J99" i="7"/>
  <c r="J112" i="7"/>
  <c r="J127" i="7"/>
  <c r="J135" i="7"/>
  <c r="J216" i="7"/>
  <c r="J52" i="7"/>
  <c r="J29" i="7"/>
  <c r="J72" i="7"/>
  <c r="J60" i="7"/>
  <c r="J85" i="7"/>
  <c r="J36" i="7"/>
  <c r="J64" i="7"/>
  <c r="J111" i="7"/>
  <c r="J137" i="7"/>
  <c r="J56" i="7"/>
  <c r="J120" i="7"/>
  <c r="J11" i="7"/>
  <c r="J13" i="7"/>
  <c r="J15" i="7"/>
  <c r="J17" i="7"/>
  <c r="J68" i="7"/>
  <c r="J73" i="7"/>
  <c r="J143" i="7"/>
  <c r="J146" i="7"/>
  <c r="J198" i="7"/>
  <c r="H38" i="7"/>
  <c r="H30" i="7"/>
  <c r="H42" i="7"/>
  <c r="H110" i="7"/>
  <c r="H82" i="7"/>
  <c r="H178" i="7"/>
  <c r="H10" i="7"/>
  <c r="H14" i="7"/>
  <c r="H175" i="7"/>
  <c r="H29" i="7"/>
  <c r="H37" i="7"/>
  <c r="H53" i="7"/>
  <c r="H99" i="7"/>
  <c r="H151" i="7"/>
  <c r="H93" i="7"/>
  <c r="H134" i="7"/>
  <c r="H58" i="7"/>
  <c r="H57" i="7"/>
  <c r="I201" i="7"/>
  <c r="H50" i="7"/>
  <c r="H65" i="7"/>
  <c r="H84" i="7"/>
  <c r="H45" i="7"/>
  <c r="H62" i="7"/>
  <c r="H71" i="7"/>
  <c r="H111" i="7"/>
  <c r="H159" i="7"/>
  <c r="H211" i="7"/>
  <c r="H54" i="7"/>
  <c r="H108" i="7"/>
  <c r="H49" i="7"/>
  <c r="H66" i="7"/>
  <c r="H80" i="7"/>
  <c r="H97" i="7"/>
  <c r="H154" i="7"/>
  <c r="H46" i="7"/>
  <c r="H61" i="7"/>
  <c r="H83" i="7"/>
  <c r="H122" i="7"/>
  <c r="H125" i="7"/>
  <c r="H137" i="7"/>
  <c r="H182" i="7"/>
  <c r="H194" i="7"/>
  <c r="H13" i="7"/>
  <c r="H41" i="7"/>
  <c r="M297" i="7"/>
  <c r="M293" i="7"/>
  <c r="M289" i="7"/>
  <c r="M285" i="7"/>
  <c r="M281" i="7"/>
  <c r="M277" i="7"/>
  <c r="M273" i="7"/>
  <c r="M269" i="7"/>
  <c r="M265" i="7"/>
  <c r="M261" i="7"/>
  <c r="M257" i="7"/>
  <c r="M253" i="7"/>
  <c r="M249" i="7"/>
  <c r="M245" i="7"/>
  <c r="M241" i="7"/>
  <c r="M237" i="7"/>
  <c r="M233" i="7"/>
  <c r="M294" i="7"/>
  <c r="M290" i="7"/>
  <c r="M286" i="7"/>
  <c r="M282" i="7"/>
  <c r="M278" i="7"/>
  <c r="M274" i="7"/>
  <c r="M270" i="7"/>
  <c r="M266" i="7"/>
  <c r="M262" i="7"/>
  <c r="M258" i="7"/>
  <c r="M254" i="7"/>
  <c r="M250" i="7"/>
  <c r="M246" i="7"/>
  <c r="M242" i="7"/>
  <c r="M238" i="7"/>
  <c r="M234" i="7"/>
  <c r="M275" i="7"/>
  <c r="M272" i="7"/>
  <c r="M229" i="7"/>
  <c r="M225" i="7"/>
  <c r="M221" i="7"/>
  <c r="M217" i="7"/>
  <c r="M213" i="7"/>
  <c r="M209" i="7"/>
  <c r="M205" i="7"/>
  <c r="M201" i="7"/>
  <c r="M279" i="7"/>
  <c r="M276" i="7"/>
  <c r="M263" i="7"/>
  <c r="M228" i="7"/>
  <c r="M224" i="7"/>
  <c r="M220" i="7"/>
  <c r="M216" i="7"/>
  <c r="M212" i="7"/>
  <c r="M208" i="7"/>
  <c r="M204" i="7"/>
  <c r="M200" i="7"/>
  <c r="M196" i="7"/>
  <c r="M192" i="7"/>
  <c r="M271" i="7"/>
  <c r="M268" i="7"/>
  <c r="M226" i="7"/>
  <c r="M222" i="7"/>
  <c r="M218" i="7"/>
  <c r="M214" i="7"/>
  <c r="M210" i="7"/>
  <c r="M206" i="7"/>
  <c r="M202" i="7"/>
  <c r="M198" i="7"/>
  <c r="M284" i="7"/>
  <c r="M252" i="7"/>
  <c r="M248" i="7"/>
  <c r="M239" i="7"/>
  <c r="M235" i="7"/>
  <c r="M291" i="7"/>
  <c r="M280" i="7"/>
  <c r="M296" i="7"/>
  <c r="M267" i="7"/>
  <c r="M244" i="7"/>
  <c r="M230" i="7"/>
  <c r="M203" i="7"/>
  <c r="M191" i="7"/>
  <c r="M187" i="7"/>
  <c r="M183" i="7"/>
  <c r="M179" i="7"/>
  <c r="M175" i="7"/>
  <c r="M171" i="7"/>
  <c r="M167" i="7"/>
  <c r="M163" i="7"/>
  <c r="M159" i="7"/>
  <c r="M288" i="7"/>
  <c r="M264" i="7"/>
  <c r="M260" i="7"/>
  <c r="M232" i="7"/>
  <c r="M219" i="7"/>
  <c r="M189" i="7"/>
  <c r="M185" i="7"/>
  <c r="M181" i="7"/>
  <c r="M177" i="7"/>
  <c r="M173" i="7"/>
  <c r="M169" i="7"/>
  <c r="M165" i="7"/>
  <c r="M161" i="7"/>
  <c r="M207" i="7"/>
  <c r="M176" i="7"/>
  <c r="M160" i="7"/>
  <c r="M158" i="7"/>
  <c r="M154" i="7"/>
  <c r="M150" i="7"/>
  <c r="M146" i="7"/>
  <c r="M142" i="7"/>
  <c r="M138" i="7"/>
  <c r="M134" i="7"/>
  <c r="M130" i="7"/>
  <c r="M287" i="7"/>
  <c r="M223" i="7"/>
  <c r="M197" i="7"/>
  <c r="M178" i="7"/>
  <c r="M180" i="7"/>
  <c r="M164" i="7"/>
  <c r="M157" i="7"/>
  <c r="M153" i="7"/>
  <c r="M149" i="7"/>
  <c r="M145" i="7"/>
  <c r="M141" i="7"/>
  <c r="M137" i="7"/>
  <c r="M133" i="7"/>
  <c r="M129" i="7"/>
  <c r="M125" i="7"/>
  <c r="M121" i="7"/>
  <c r="M117" i="7"/>
  <c r="M113" i="7"/>
  <c r="M109" i="7"/>
  <c r="M105" i="7"/>
  <c r="M101" i="7"/>
  <c r="M97" i="7"/>
  <c r="M93" i="7"/>
  <c r="M89" i="7"/>
  <c r="M85" i="7"/>
  <c r="M81" i="7"/>
  <c r="M77" i="7"/>
  <c r="M73" i="7"/>
  <c r="M292" i="7"/>
  <c r="M283" i="7"/>
  <c r="M240" i="7"/>
  <c r="M188" i="7"/>
  <c r="M172" i="7"/>
  <c r="M155" i="7"/>
  <c r="M151" i="7"/>
  <c r="M147" i="7"/>
  <c r="M143" i="7"/>
  <c r="M139" i="7"/>
  <c r="M135" i="7"/>
  <c r="M131" i="7"/>
  <c r="M127" i="7"/>
  <c r="M123" i="7"/>
  <c r="M119" i="7"/>
  <c r="M115" i="7"/>
  <c r="M111" i="7"/>
  <c r="M107" i="7"/>
  <c r="M103" i="7"/>
  <c r="M99" i="7"/>
  <c r="M95" i="7"/>
  <c r="M91" i="7"/>
  <c r="M87" i="7"/>
  <c r="M83" i="7"/>
  <c r="M79" i="7"/>
  <c r="M75" i="7"/>
  <c r="M71" i="7"/>
  <c r="M67" i="7"/>
  <c r="M140" i="7"/>
  <c r="M122" i="7"/>
  <c r="M106" i="7"/>
  <c r="M255" i="7"/>
  <c r="M243" i="7"/>
  <c r="M215" i="7"/>
  <c r="M195" i="7"/>
  <c r="M193" i="7"/>
  <c r="M231" i="7"/>
  <c r="M132" i="7"/>
  <c r="M126" i="7"/>
  <c r="M110" i="7"/>
  <c r="M94" i="7"/>
  <c r="M251" i="7"/>
  <c r="M162" i="7"/>
  <c r="M128" i="7"/>
  <c r="M112" i="7"/>
  <c r="M96" i="7"/>
  <c r="M256" i="7"/>
  <c r="M144" i="7"/>
  <c r="M116" i="7"/>
  <c r="M104" i="7"/>
  <c r="M92" i="7"/>
  <c r="M80" i="7"/>
  <c r="M190" i="7"/>
  <c r="M174" i="7"/>
  <c r="M166" i="7"/>
  <c r="M88" i="7"/>
  <c r="M82" i="7"/>
  <c r="M65" i="7"/>
  <c r="M61" i="7"/>
  <c r="M57" i="7"/>
  <c r="M53" i="7"/>
  <c r="M49" i="7"/>
  <c r="M45" i="7"/>
  <c r="M41" i="7"/>
  <c r="M259" i="7"/>
  <c r="M227" i="7"/>
  <c r="M199" i="7"/>
  <c r="M182" i="7"/>
  <c r="M168" i="7"/>
  <c r="M156" i="7"/>
  <c r="M136" i="7"/>
  <c r="M124" i="7"/>
  <c r="M114" i="7"/>
  <c r="M102" i="7"/>
  <c r="M98" i="7"/>
  <c r="M184" i="7"/>
  <c r="M84" i="7"/>
  <c r="M70" i="7"/>
  <c r="M64" i="7"/>
  <c r="M60" i="7"/>
  <c r="M56" i="7"/>
  <c r="M52" i="7"/>
  <c r="M48" i="7"/>
  <c r="M44" i="7"/>
  <c r="M40" i="7"/>
  <c r="M36" i="7"/>
  <c r="M32" i="7"/>
  <c r="M28" i="7"/>
  <c r="M24" i="7"/>
  <c r="M20" i="7"/>
  <c r="M16" i="7"/>
  <c r="M12" i="7"/>
  <c r="I11" i="7"/>
  <c r="I17" i="7"/>
  <c r="K19" i="7"/>
  <c r="M25" i="7"/>
  <c r="M33" i="7"/>
  <c r="M47" i="7"/>
  <c r="M63" i="7"/>
  <c r="E101" i="7"/>
  <c r="F101" i="7"/>
  <c r="I13" i="7"/>
  <c r="K15" i="7"/>
  <c r="M21" i="7"/>
  <c r="E35" i="7"/>
  <c r="F48" i="7"/>
  <c r="E48" i="7"/>
  <c r="F52" i="7"/>
  <c r="E52" i="7"/>
  <c r="K85" i="7"/>
  <c r="E88" i="7"/>
  <c r="K95" i="7"/>
  <c r="F104" i="7"/>
  <c r="E104" i="7"/>
  <c r="I108" i="7"/>
  <c r="K12" i="7"/>
  <c r="E102" i="7"/>
  <c r="M108" i="7"/>
  <c r="E123" i="7"/>
  <c r="F123" i="7"/>
  <c r="F173" i="7"/>
  <c r="I192" i="7"/>
  <c r="M13" i="7"/>
  <c r="M15" i="7"/>
  <c r="M30" i="7"/>
  <c r="I57" i="7"/>
  <c r="F74" i="7"/>
  <c r="E74" i="7"/>
  <c r="F78" i="7"/>
  <c r="I88" i="7"/>
  <c r="I102" i="7"/>
  <c r="F105" i="7"/>
  <c r="F107" i="7"/>
  <c r="M118" i="7"/>
  <c r="E130" i="7"/>
  <c r="F130" i="7"/>
  <c r="H132" i="7"/>
  <c r="H141" i="7"/>
  <c r="I160" i="7"/>
  <c r="M186" i="7"/>
  <c r="J192" i="7"/>
  <c r="M211" i="7"/>
  <c r="F236" i="7"/>
  <c r="E236" i="7"/>
  <c r="M247" i="7"/>
  <c r="M295" i="7"/>
  <c r="K294" i="7"/>
  <c r="K290" i="7"/>
  <c r="K286" i="7"/>
  <c r="K282" i="7"/>
  <c r="K278" i="7"/>
  <c r="K274" i="7"/>
  <c r="K270" i="7"/>
  <c r="K266" i="7"/>
  <c r="K262" i="7"/>
  <c r="K258" i="7"/>
  <c r="K254" i="7"/>
  <c r="K250" i="7"/>
  <c r="K246" i="7"/>
  <c r="K242" i="7"/>
  <c r="K238" i="7"/>
  <c r="K234" i="7"/>
  <c r="K230" i="7"/>
  <c r="K295" i="7"/>
  <c r="K291" i="7"/>
  <c r="K287" i="7"/>
  <c r="K283" i="7"/>
  <c r="K279" i="7"/>
  <c r="K275" i="7"/>
  <c r="K271" i="7"/>
  <c r="K267" i="7"/>
  <c r="K263" i="7"/>
  <c r="K259" i="7"/>
  <c r="K255" i="7"/>
  <c r="K251" i="7"/>
  <c r="K247" i="7"/>
  <c r="K243" i="7"/>
  <c r="K239" i="7"/>
  <c r="K235" i="7"/>
  <c r="K231" i="7"/>
  <c r="K281" i="7"/>
  <c r="K268" i="7"/>
  <c r="K265" i="7"/>
  <c r="K226" i="7"/>
  <c r="K222" i="7"/>
  <c r="K218" i="7"/>
  <c r="K214" i="7"/>
  <c r="K210" i="7"/>
  <c r="K206" i="7"/>
  <c r="K202" i="7"/>
  <c r="K198" i="7"/>
  <c r="K297" i="7"/>
  <c r="K293" i="7"/>
  <c r="K289" i="7"/>
  <c r="K285" i="7"/>
  <c r="K272" i="7"/>
  <c r="K269" i="7"/>
  <c r="K229" i="7"/>
  <c r="K225" i="7"/>
  <c r="K221" i="7"/>
  <c r="K217" i="7"/>
  <c r="K213" i="7"/>
  <c r="K209" i="7"/>
  <c r="K205" i="7"/>
  <c r="K201" i="7"/>
  <c r="K197" i="7"/>
  <c r="K193" i="7"/>
  <c r="K280" i="7"/>
  <c r="K277" i="7"/>
  <c r="K264" i="7"/>
  <c r="K227" i="7"/>
  <c r="K223" i="7"/>
  <c r="K219" i="7"/>
  <c r="K215" i="7"/>
  <c r="K211" i="7"/>
  <c r="K207" i="7"/>
  <c r="K203" i="7"/>
  <c r="K199" i="7"/>
  <c r="K260" i="7"/>
  <c r="K256" i="7"/>
  <c r="K241" i="7"/>
  <c r="K237" i="7"/>
  <c r="K224" i="7"/>
  <c r="K284" i="7"/>
  <c r="K276" i="7"/>
  <c r="K216" i="7"/>
  <c r="K194" i="7"/>
  <c r="K188" i="7"/>
  <c r="K184" i="7"/>
  <c r="K180" i="7"/>
  <c r="K176" i="7"/>
  <c r="K172" i="7"/>
  <c r="K168" i="7"/>
  <c r="K164" i="7"/>
  <c r="K160" i="7"/>
  <c r="K200" i="7"/>
  <c r="K190" i="7"/>
  <c r="K186" i="7"/>
  <c r="K182" i="7"/>
  <c r="K178" i="7"/>
  <c r="K174" i="7"/>
  <c r="K170" i="7"/>
  <c r="K166" i="7"/>
  <c r="K162" i="7"/>
  <c r="K196" i="7"/>
  <c r="K189" i="7"/>
  <c r="K173" i="7"/>
  <c r="K155" i="7"/>
  <c r="K151" i="7"/>
  <c r="K147" i="7"/>
  <c r="K143" i="7"/>
  <c r="K139" i="7"/>
  <c r="K135" i="7"/>
  <c r="K131" i="7"/>
  <c r="K296" i="7"/>
  <c r="K248" i="7"/>
  <c r="K244" i="7"/>
  <c r="K232" i="7"/>
  <c r="K191" i="7"/>
  <c r="K175" i="7"/>
  <c r="K273" i="7"/>
  <c r="K253" i="7"/>
  <c r="K228" i="7"/>
  <c r="K192" i="7"/>
  <c r="K177" i="7"/>
  <c r="K161" i="7"/>
  <c r="K158" i="7"/>
  <c r="K154" i="7"/>
  <c r="K150" i="7"/>
  <c r="K146" i="7"/>
  <c r="K142" i="7"/>
  <c r="K138" i="7"/>
  <c r="K134" i="7"/>
  <c r="K130" i="7"/>
  <c r="K126" i="7"/>
  <c r="K122" i="7"/>
  <c r="K118" i="7"/>
  <c r="K114" i="7"/>
  <c r="K110" i="7"/>
  <c r="K106" i="7"/>
  <c r="K102" i="7"/>
  <c r="K98" i="7"/>
  <c r="K94" i="7"/>
  <c r="K90" i="7"/>
  <c r="K86" i="7"/>
  <c r="K82" i="7"/>
  <c r="K78" i="7"/>
  <c r="K74" i="7"/>
  <c r="K245" i="7"/>
  <c r="K185" i="7"/>
  <c r="K169" i="7"/>
  <c r="K156" i="7"/>
  <c r="K152" i="7"/>
  <c r="K148" i="7"/>
  <c r="K144" i="7"/>
  <c r="K140" i="7"/>
  <c r="K136" i="7"/>
  <c r="K132" i="7"/>
  <c r="K128" i="7"/>
  <c r="K124" i="7"/>
  <c r="K120" i="7"/>
  <c r="K116" i="7"/>
  <c r="K112" i="7"/>
  <c r="K108" i="7"/>
  <c r="K104" i="7"/>
  <c r="K100" i="7"/>
  <c r="K96" i="7"/>
  <c r="K92" i="7"/>
  <c r="K88" i="7"/>
  <c r="K84" i="7"/>
  <c r="K80" i="7"/>
  <c r="K76" i="7"/>
  <c r="K72" i="7"/>
  <c r="K68" i="7"/>
  <c r="K261" i="7"/>
  <c r="K153" i="7"/>
  <c r="K119" i="7"/>
  <c r="K252" i="7"/>
  <c r="K240" i="7"/>
  <c r="K208" i="7"/>
  <c r="K288" i="7"/>
  <c r="K257" i="7"/>
  <c r="K249" i="7"/>
  <c r="K212" i="7"/>
  <c r="K195" i="7"/>
  <c r="K183" i="7"/>
  <c r="K171" i="7"/>
  <c r="K145" i="7"/>
  <c r="K123" i="7"/>
  <c r="K107" i="7"/>
  <c r="K220" i="7"/>
  <c r="K187" i="7"/>
  <c r="K159" i="7"/>
  <c r="K141" i="7"/>
  <c r="K125" i="7"/>
  <c r="K109" i="7"/>
  <c r="K93" i="7"/>
  <c r="K165" i="7"/>
  <c r="K129" i="7"/>
  <c r="K77" i="7"/>
  <c r="K181" i="7"/>
  <c r="K113" i="7"/>
  <c r="K101" i="7"/>
  <c r="K87" i="7"/>
  <c r="K79" i="7"/>
  <c r="K66" i="7"/>
  <c r="K62" i="7"/>
  <c r="K58" i="7"/>
  <c r="K54" i="7"/>
  <c r="K50" i="7"/>
  <c r="K46" i="7"/>
  <c r="K42" i="7"/>
  <c r="K38" i="7"/>
  <c r="K121" i="7"/>
  <c r="K97" i="7"/>
  <c r="K81" i="7"/>
  <c r="K149" i="7"/>
  <c r="K127" i="7"/>
  <c r="K83" i="7"/>
  <c r="K65" i="7"/>
  <c r="K61" i="7"/>
  <c r="K57" i="7"/>
  <c r="K53" i="7"/>
  <c r="K49" i="7"/>
  <c r="K45" i="7"/>
  <c r="K41" i="7"/>
  <c r="K37" i="7"/>
  <c r="K33" i="7"/>
  <c r="K29" i="7"/>
  <c r="K25" i="7"/>
  <c r="K21" i="7"/>
  <c r="K17" i="7"/>
  <c r="K13" i="7"/>
  <c r="M10" i="7"/>
  <c r="M11" i="7"/>
  <c r="F16" i="7"/>
  <c r="E16" i="7"/>
  <c r="E18" i="7"/>
  <c r="E19" i="7"/>
  <c r="F22" i="7"/>
  <c r="F23" i="7"/>
  <c r="H24" i="7"/>
  <c r="K27" i="7"/>
  <c r="L28" i="7"/>
  <c r="M29" i="7"/>
  <c r="K35" i="7"/>
  <c r="L36" i="7"/>
  <c r="M37" i="7"/>
  <c r="E39" i="7"/>
  <c r="K40" i="7"/>
  <c r="J41" i="7"/>
  <c r="E43" i="7"/>
  <c r="K44" i="7"/>
  <c r="J45" i="7"/>
  <c r="E47" i="7"/>
  <c r="K48" i="7"/>
  <c r="J49" i="7"/>
  <c r="E51" i="7"/>
  <c r="K52" i="7"/>
  <c r="J53" i="7"/>
  <c r="E55" i="7"/>
  <c r="K56" i="7"/>
  <c r="J57" i="7"/>
  <c r="E59" i="7"/>
  <c r="K60" i="7"/>
  <c r="J61" i="7"/>
  <c r="E63" i="7"/>
  <c r="K64" i="7"/>
  <c r="J65" i="7"/>
  <c r="E67" i="7"/>
  <c r="M68" i="7"/>
  <c r="J71" i="7"/>
  <c r="L72" i="7"/>
  <c r="J74" i="7"/>
  <c r="L76" i="7"/>
  <c r="M78" i="7"/>
  <c r="I82" i="7"/>
  <c r="I84" i="7"/>
  <c r="L86" i="7"/>
  <c r="H90" i="7"/>
  <c r="I98" i="7"/>
  <c r="J102" i="7"/>
  <c r="K111" i="7"/>
  <c r="F116" i="7"/>
  <c r="E116" i="7"/>
  <c r="E126" i="7"/>
  <c r="F126" i="7"/>
  <c r="H128" i="7"/>
  <c r="I130" i="7"/>
  <c r="E136" i="7"/>
  <c r="J141" i="7"/>
  <c r="L152" i="7"/>
  <c r="J170" i="7"/>
  <c r="I209" i="7"/>
  <c r="K236" i="7"/>
  <c r="I12" i="7"/>
  <c r="K18" i="7"/>
  <c r="K20" i="7"/>
  <c r="K31" i="7"/>
  <c r="M43" i="7"/>
  <c r="M51" i="7"/>
  <c r="K75" i="7"/>
  <c r="M148" i="7"/>
  <c r="I262" i="7"/>
  <c r="K14" i="7"/>
  <c r="F44" i="7"/>
  <c r="E44" i="7"/>
  <c r="F56" i="7"/>
  <c r="E56" i="7"/>
  <c r="M69" i="7"/>
  <c r="M17" i="7"/>
  <c r="I37" i="7"/>
  <c r="M38" i="7"/>
  <c r="M42" i="7"/>
  <c r="I64" i="7"/>
  <c r="F80" i="7"/>
  <c r="K115" i="7"/>
  <c r="F149" i="7"/>
  <c r="F199" i="7"/>
  <c r="E199" i="7"/>
  <c r="M14" i="7"/>
  <c r="F20" i="7"/>
  <c r="E20" i="7"/>
  <c r="K28" i="7"/>
  <c r="I41" i="7"/>
  <c r="I65" i="7"/>
  <c r="F86" i="7"/>
  <c r="E86" i="7"/>
  <c r="L115" i="7"/>
  <c r="M120" i="7"/>
  <c r="J125" i="7"/>
  <c r="J152" i="7"/>
  <c r="L157" i="7"/>
  <c r="K163" i="7"/>
  <c r="K292" i="7"/>
  <c r="F12" i="7"/>
  <c r="E12" i="7"/>
  <c r="H20" i="7"/>
  <c r="I23" i="7"/>
  <c r="I24" i="7"/>
  <c r="H25" i="7"/>
  <c r="H26" i="7"/>
  <c r="L27" i="7"/>
  <c r="I32" i="7"/>
  <c r="H33" i="7"/>
  <c r="H34" i="7"/>
  <c r="L35" i="7"/>
  <c r="L40" i="7"/>
  <c r="L44" i="7"/>
  <c r="L48" i="7"/>
  <c r="L52" i="7"/>
  <c r="L56" i="7"/>
  <c r="L60" i="7"/>
  <c r="L64" i="7"/>
  <c r="F69" i="7"/>
  <c r="E69" i="7"/>
  <c r="I70" i="7"/>
  <c r="K71" i="7"/>
  <c r="M72" i="7"/>
  <c r="L74" i="7"/>
  <c r="M76" i="7"/>
  <c r="J84" i="7"/>
  <c r="M86" i="7"/>
  <c r="J90" i="7"/>
  <c r="H94" i="7"/>
  <c r="J98" i="7"/>
  <c r="J100" i="7"/>
  <c r="K105" i="7"/>
  <c r="E117" i="7"/>
  <c r="F117" i="7"/>
  <c r="E127" i="7"/>
  <c r="F127" i="7"/>
  <c r="I128" i="7"/>
  <c r="L130" i="7"/>
  <c r="K133" i="7"/>
  <c r="E139" i="7"/>
  <c r="F139" i="7"/>
  <c r="E142" i="7"/>
  <c r="F142" i="7"/>
  <c r="H147" i="7"/>
  <c r="I150" i="7"/>
  <c r="M152" i="7"/>
  <c r="M170" i="7"/>
  <c r="I180" i="7"/>
  <c r="L183" i="7"/>
  <c r="K204" i="7"/>
  <c r="H226" i="7"/>
  <c r="H230" i="7"/>
  <c r="M236" i="7"/>
  <c r="H275" i="7"/>
  <c r="M39" i="7"/>
  <c r="M59" i="7"/>
  <c r="E95" i="7"/>
  <c r="F95" i="7"/>
  <c r="I162" i="7"/>
  <c r="I168" i="7"/>
  <c r="K16" i="7"/>
  <c r="M23" i="7"/>
  <c r="E27" i="7"/>
  <c r="I36" i="7"/>
  <c r="F40" i="7"/>
  <c r="E40" i="7"/>
  <c r="M18" i="7"/>
  <c r="F24" i="7"/>
  <c r="E24" i="7"/>
  <c r="K30" i="7"/>
  <c r="M31" i="7"/>
  <c r="I40" i="7"/>
  <c r="I52" i="7"/>
  <c r="I56" i="7"/>
  <c r="I60" i="7"/>
  <c r="M62" i="7"/>
  <c r="K137" i="7"/>
  <c r="K157" i="7"/>
  <c r="K179" i="7"/>
  <c r="I35" i="7"/>
  <c r="I49" i="7"/>
  <c r="I61" i="7"/>
  <c r="K99" i="7"/>
  <c r="L295" i="7"/>
  <c r="L291" i="7"/>
  <c r="L287" i="7"/>
  <c r="L283" i="7"/>
  <c r="L279" i="7"/>
  <c r="L275" i="7"/>
  <c r="L271" i="7"/>
  <c r="L267" i="7"/>
  <c r="L263" i="7"/>
  <c r="L259" i="7"/>
  <c r="L255" i="7"/>
  <c r="L251" i="7"/>
  <c r="L247" i="7"/>
  <c r="L243" i="7"/>
  <c r="L239" i="7"/>
  <c r="L235" i="7"/>
  <c r="L294" i="7"/>
  <c r="L290" i="7"/>
  <c r="L286" i="7"/>
  <c r="L282" i="7"/>
  <c r="L278" i="7"/>
  <c r="L274" i="7"/>
  <c r="L270" i="7"/>
  <c r="L266" i="7"/>
  <c r="L262" i="7"/>
  <c r="L258" i="7"/>
  <c r="L254" i="7"/>
  <c r="L250" i="7"/>
  <c r="L246" i="7"/>
  <c r="L242" i="7"/>
  <c r="L238" i="7"/>
  <c r="L234" i="7"/>
  <c r="L297" i="7"/>
  <c r="L293" i="7"/>
  <c r="L289" i="7"/>
  <c r="L285" i="7"/>
  <c r="L252" i="7"/>
  <c r="L249" i="7"/>
  <c r="L236" i="7"/>
  <c r="L233" i="7"/>
  <c r="L232" i="7"/>
  <c r="L231" i="7"/>
  <c r="L230" i="7"/>
  <c r="L256" i="7"/>
  <c r="L253" i="7"/>
  <c r="L240" i="7"/>
  <c r="L237" i="7"/>
  <c r="L296" i="7"/>
  <c r="L292" i="7"/>
  <c r="L288" i="7"/>
  <c r="L284" i="7"/>
  <c r="L261" i="7"/>
  <c r="L248" i="7"/>
  <c r="L245" i="7"/>
  <c r="L276" i="7"/>
  <c r="L229" i="7"/>
  <c r="L220" i="7"/>
  <c r="L215" i="7"/>
  <c r="L280" i="7"/>
  <c r="L221" i="7"/>
  <c r="L212" i="7"/>
  <c r="L207" i="7"/>
  <c r="L198" i="7"/>
  <c r="L193" i="7"/>
  <c r="L192" i="7"/>
  <c r="L228" i="7"/>
  <c r="L223" i="7"/>
  <c r="L214" i="7"/>
  <c r="L205" i="7"/>
  <c r="L244" i="7"/>
  <c r="L225" i="7"/>
  <c r="L202" i="7"/>
  <c r="L199" i="7"/>
  <c r="L191" i="7"/>
  <c r="L190" i="7"/>
  <c r="L175" i="7"/>
  <c r="L174" i="7"/>
  <c r="L159" i="7"/>
  <c r="L277" i="7"/>
  <c r="L273" i="7"/>
  <c r="L219" i="7"/>
  <c r="L217" i="7"/>
  <c r="L210" i="7"/>
  <c r="L177" i="7"/>
  <c r="L176" i="7"/>
  <c r="L260" i="7"/>
  <c r="L200" i="7"/>
  <c r="L197" i="7"/>
  <c r="L179" i="7"/>
  <c r="L178" i="7"/>
  <c r="L163" i="7"/>
  <c r="L162" i="7"/>
  <c r="L264" i="7"/>
  <c r="L227" i="7"/>
  <c r="L216" i="7"/>
  <c r="L209" i="7"/>
  <c r="L204" i="7"/>
  <c r="L195" i="7"/>
  <c r="L187" i="7"/>
  <c r="L186" i="7"/>
  <c r="L171" i="7"/>
  <c r="L170" i="7"/>
  <c r="L218" i="7"/>
  <c r="L208" i="7"/>
  <c r="L167" i="7"/>
  <c r="L158" i="7"/>
  <c r="L149" i="7"/>
  <c r="L144" i="7"/>
  <c r="L135" i="7"/>
  <c r="L121" i="7"/>
  <c r="L120" i="7"/>
  <c r="L105" i="7"/>
  <c r="L104" i="7"/>
  <c r="L281" i="7"/>
  <c r="L257" i="7"/>
  <c r="L224" i="7"/>
  <c r="L226" i="7"/>
  <c r="L185" i="7"/>
  <c r="L180" i="7"/>
  <c r="L173" i="7"/>
  <c r="L150" i="7"/>
  <c r="L141" i="7"/>
  <c r="L136" i="7"/>
  <c r="L125" i="7"/>
  <c r="L124" i="7"/>
  <c r="L109" i="7"/>
  <c r="L108" i="7"/>
  <c r="L93" i="7"/>
  <c r="L92" i="7"/>
  <c r="L189" i="7"/>
  <c r="L155" i="7"/>
  <c r="L146" i="7"/>
  <c r="L137" i="7"/>
  <c r="L132" i="7"/>
  <c r="L127" i="7"/>
  <c r="L126" i="7"/>
  <c r="L111" i="7"/>
  <c r="L110" i="7"/>
  <c r="L95" i="7"/>
  <c r="L94" i="7"/>
  <c r="L222" i="7"/>
  <c r="L181" i="7"/>
  <c r="L172" i="7"/>
  <c r="L169" i="7"/>
  <c r="L161" i="7"/>
  <c r="L142" i="7"/>
  <c r="L138" i="7"/>
  <c r="L131" i="7"/>
  <c r="L123" i="7"/>
  <c r="L118" i="7"/>
  <c r="L113" i="7"/>
  <c r="L101" i="7"/>
  <c r="L96" i="7"/>
  <c r="L87" i="7"/>
  <c r="L79" i="7"/>
  <c r="L78" i="7"/>
  <c r="L66" i="7"/>
  <c r="L62" i="7"/>
  <c r="L58" i="7"/>
  <c r="L54" i="7"/>
  <c r="L50" i="7"/>
  <c r="L46" i="7"/>
  <c r="L42" i="7"/>
  <c r="L38" i="7"/>
  <c r="L34" i="7"/>
  <c r="L30" i="7"/>
  <c r="L26" i="7"/>
  <c r="L241" i="7"/>
  <c r="L213" i="7"/>
  <c r="L203" i="7"/>
  <c r="L196" i="7"/>
  <c r="L188" i="7"/>
  <c r="L140" i="7"/>
  <c r="L116" i="7"/>
  <c r="L97" i="7"/>
  <c r="L81" i="7"/>
  <c r="L80" i="7"/>
  <c r="L206" i="7"/>
  <c r="L166" i="7"/>
  <c r="L153" i="7"/>
  <c r="L151" i="7"/>
  <c r="L147" i="7"/>
  <c r="L134" i="7"/>
  <c r="L107" i="7"/>
  <c r="L88" i="7"/>
  <c r="L83" i="7"/>
  <c r="L82" i="7"/>
  <c r="L65" i="7"/>
  <c r="L61" i="7"/>
  <c r="L57" i="7"/>
  <c r="L53" i="7"/>
  <c r="L49" i="7"/>
  <c r="L45" i="7"/>
  <c r="L41" i="7"/>
  <c r="L37" i="7"/>
  <c r="L33" i="7"/>
  <c r="L29" i="7"/>
  <c r="L25" i="7"/>
  <c r="L21" i="7"/>
  <c r="L17" i="7"/>
  <c r="L13" i="7"/>
  <c r="L182" i="7"/>
  <c r="L168" i="7"/>
  <c r="L160" i="7"/>
  <c r="L156" i="7"/>
  <c r="L119" i="7"/>
  <c r="L114" i="7"/>
  <c r="L102" i="7"/>
  <c r="L99" i="7"/>
  <c r="L98" i="7"/>
  <c r="L89" i="7"/>
  <c r="J43" i="7"/>
  <c r="J39" i="7"/>
  <c r="J35" i="7"/>
  <c r="J31" i="7"/>
  <c r="J27" i="7"/>
  <c r="J18" i="7"/>
  <c r="J14" i="7"/>
  <c r="I20" i="7"/>
  <c r="J23" i="7"/>
  <c r="I25" i="7"/>
  <c r="I33" i="7"/>
  <c r="M35" i="7"/>
  <c r="K39" i="7"/>
  <c r="K43" i="7"/>
  <c r="K67" i="7"/>
  <c r="J69" i="7"/>
  <c r="L71" i="7"/>
  <c r="M74" i="7"/>
  <c r="L84" i="7"/>
  <c r="L90" i="7"/>
  <c r="I94" i="7"/>
  <c r="L100" i="7"/>
  <c r="J103" i="7"/>
  <c r="I114" i="7"/>
  <c r="H117" i="7"/>
  <c r="J119" i="7"/>
  <c r="H124" i="7"/>
  <c r="J128" i="7"/>
  <c r="L133" i="7"/>
  <c r="H139" i="7"/>
  <c r="H145" i="7"/>
  <c r="E151" i="7"/>
  <c r="F151" i="7"/>
  <c r="E153" i="7"/>
  <c r="F153" i="7"/>
  <c r="L164" i="7"/>
  <c r="K167" i="7"/>
  <c r="K233" i="7"/>
  <c r="J265" i="7"/>
  <c r="E276" i="7"/>
  <c r="F276" i="7"/>
  <c r="I295" i="7"/>
  <c r="I291" i="7"/>
  <c r="I287" i="7"/>
  <c r="I283" i="7"/>
  <c r="I279" i="7"/>
  <c r="I275" i="7"/>
  <c r="I271" i="7"/>
  <c r="I267" i="7"/>
  <c r="I263" i="7"/>
  <c r="I259" i="7"/>
  <c r="I255" i="7"/>
  <c r="I251" i="7"/>
  <c r="I247" i="7"/>
  <c r="I243" i="7"/>
  <c r="I239" i="7"/>
  <c r="I235" i="7"/>
  <c r="I231" i="7"/>
  <c r="I296" i="7"/>
  <c r="I292" i="7"/>
  <c r="I288" i="7"/>
  <c r="I284" i="7"/>
  <c r="I280" i="7"/>
  <c r="I276" i="7"/>
  <c r="I272" i="7"/>
  <c r="I268" i="7"/>
  <c r="I264" i="7"/>
  <c r="I260" i="7"/>
  <c r="I256" i="7"/>
  <c r="I252" i="7"/>
  <c r="I248" i="7"/>
  <c r="I244" i="7"/>
  <c r="I240" i="7"/>
  <c r="I236" i="7"/>
  <c r="I232" i="7"/>
  <c r="I277" i="7"/>
  <c r="I258" i="7"/>
  <c r="I242" i="7"/>
  <c r="I227" i="7"/>
  <c r="I223" i="7"/>
  <c r="I219" i="7"/>
  <c r="I215" i="7"/>
  <c r="I211" i="7"/>
  <c r="I207" i="7"/>
  <c r="I203" i="7"/>
  <c r="I199" i="7"/>
  <c r="I294" i="7"/>
  <c r="I290" i="7"/>
  <c r="I286" i="7"/>
  <c r="I282" i="7"/>
  <c r="I281" i="7"/>
  <c r="I265" i="7"/>
  <c r="I246" i="7"/>
  <c r="I230" i="7"/>
  <c r="I226" i="7"/>
  <c r="I222" i="7"/>
  <c r="I218" i="7"/>
  <c r="I214" i="7"/>
  <c r="I210" i="7"/>
  <c r="I206" i="7"/>
  <c r="I202" i="7"/>
  <c r="I198" i="7"/>
  <c r="I194" i="7"/>
  <c r="I273" i="7"/>
  <c r="I254" i="7"/>
  <c r="I238" i="7"/>
  <c r="I228" i="7"/>
  <c r="I224" i="7"/>
  <c r="I220" i="7"/>
  <c r="I216" i="7"/>
  <c r="I212" i="7"/>
  <c r="I208" i="7"/>
  <c r="I204" i="7"/>
  <c r="I200" i="7"/>
  <c r="I196" i="7"/>
  <c r="I297" i="7"/>
  <c r="I274" i="7"/>
  <c r="I270" i="7"/>
  <c r="I245" i="7"/>
  <c r="I293" i="7"/>
  <c r="I278" i="7"/>
  <c r="I250" i="7"/>
  <c r="I237" i="7"/>
  <c r="I233" i="7"/>
  <c r="I229" i="7"/>
  <c r="I189" i="7"/>
  <c r="I185" i="7"/>
  <c r="I181" i="7"/>
  <c r="I177" i="7"/>
  <c r="I173" i="7"/>
  <c r="I169" i="7"/>
  <c r="I165" i="7"/>
  <c r="I161" i="7"/>
  <c r="I285" i="7"/>
  <c r="I253" i="7"/>
  <c r="I249" i="7"/>
  <c r="I234" i="7"/>
  <c r="I213" i="7"/>
  <c r="I191" i="7"/>
  <c r="I187" i="7"/>
  <c r="I183" i="7"/>
  <c r="I179" i="7"/>
  <c r="I175" i="7"/>
  <c r="I171" i="7"/>
  <c r="I167" i="7"/>
  <c r="I163" i="7"/>
  <c r="I159" i="7"/>
  <c r="I261" i="7"/>
  <c r="I195" i="7"/>
  <c r="I186" i="7"/>
  <c r="I170" i="7"/>
  <c r="I156" i="7"/>
  <c r="I152" i="7"/>
  <c r="I148" i="7"/>
  <c r="I144" i="7"/>
  <c r="I140" i="7"/>
  <c r="I136" i="7"/>
  <c r="I132" i="7"/>
  <c r="I269" i="7"/>
  <c r="I266" i="7"/>
  <c r="I225" i="7"/>
  <c r="I188" i="7"/>
  <c r="I172" i="7"/>
  <c r="I221" i="7"/>
  <c r="I190" i="7"/>
  <c r="I174" i="7"/>
  <c r="I155" i="7"/>
  <c r="I151" i="7"/>
  <c r="I147" i="7"/>
  <c r="I143" i="7"/>
  <c r="I139" i="7"/>
  <c r="I135" i="7"/>
  <c r="I131" i="7"/>
  <c r="I127" i="7"/>
  <c r="I123" i="7"/>
  <c r="I119" i="7"/>
  <c r="I115" i="7"/>
  <c r="I111" i="7"/>
  <c r="I107" i="7"/>
  <c r="I103" i="7"/>
  <c r="I99" i="7"/>
  <c r="I95" i="7"/>
  <c r="I91" i="7"/>
  <c r="I87" i="7"/>
  <c r="I83" i="7"/>
  <c r="I79" i="7"/>
  <c r="I75" i="7"/>
  <c r="I71" i="7"/>
  <c r="I182" i="7"/>
  <c r="I166" i="7"/>
  <c r="I157" i="7"/>
  <c r="I153" i="7"/>
  <c r="I149" i="7"/>
  <c r="I145" i="7"/>
  <c r="I141" i="7"/>
  <c r="I137" i="7"/>
  <c r="I133" i="7"/>
  <c r="I129" i="7"/>
  <c r="I125" i="7"/>
  <c r="I121" i="7"/>
  <c r="I117" i="7"/>
  <c r="I113" i="7"/>
  <c r="I109" i="7"/>
  <c r="I105" i="7"/>
  <c r="I101" i="7"/>
  <c r="I97" i="7"/>
  <c r="I93" i="7"/>
  <c r="I89" i="7"/>
  <c r="I85" i="7"/>
  <c r="I81" i="7"/>
  <c r="I77" i="7"/>
  <c r="I73" i="7"/>
  <c r="I69" i="7"/>
  <c r="I289" i="7"/>
  <c r="I134" i="7"/>
  <c r="I116" i="7"/>
  <c r="I205" i="7"/>
  <c r="I197" i="7"/>
  <c r="I158" i="7"/>
  <c r="I120" i="7"/>
  <c r="I104" i="7"/>
  <c r="I257" i="7"/>
  <c r="I217" i="7"/>
  <c r="I193" i="7"/>
  <c r="I164" i="7"/>
  <c r="I154" i="7"/>
  <c r="I122" i="7"/>
  <c r="I106" i="7"/>
  <c r="I90" i="7"/>
  <c r="I146" i="7"/>
  <c r="I112" i="7"/>
  <c r="I100" i="7"/>
  <c r="I74" i="7"/>
  <c r="I68" i="7"/>
  <c r="I126" i="7"/>
  <c r="I118" i="7"/>
  <c r="I92" i="7"/>
  <c r="I86" i="7"/>
  <c r="I76" i="7"/>
  <c r="I67" i="7"/>
  <c r="I63" i="7"/>
  <c r="I59" i="7"/>
  <c r="I55" i="7"/>
  <c r="I51" i="7"/>
  <c r="I47" i="7"/>
  <c r="I43" i="7"/>
  <c r="I39" i="7"/>
  <c r="I241" i="7"/>
  <c r="I176" i="7"/>
  <c r="I142" i="7"/>
  <c r="I138" i="7"/>
  <c r="I96" i="7"/>
  <c r="I78" i="7"/>
  <c r="I124" i="7"/>
  <c r="I110" i="7"/>
  <c r="I80" i="7"/>
  <c r="I66" i="7"/>
  <c r="I62" i="7"/>
  <c r="I58" i="7"/>
  <c r="I54" i="7"/>
  <c r="I50" i="7"/>
  <c r="I46" i="7"/>
  <c r="I42" i="7"/>
  <c r="I38" i="7"/>
  <c r="I34" i="7"/>
  <c r="I30" i="7"/>
  <c r="I26" i="7"/>
  <c r="I22" i="7"/>
  <c r="I18" i="7"/>
  <c r="I14" i="7"/>
  <c r="I10" i="7"/>
  <c r="M55" i="7"/>
  <c r="K89" i="7"/>
  <c r="F140" i="7"/>
  <c r="E140" i="7"/>
  <c r="M22" i="7"/>
  <c r="I28" i="7"/>
  <c r="F60" i="7"/>
  <c r="E60" i="7"/>
  <c r="F64" i="7"/>
  <c r="E64" i="7"/>
  <c r="E68" i="7"/>
  <c r="K73" i="7"/>
  <c r="K11" i="7"/>
  <c r="M19" i="7"/>
  <c r="I29" i="7"/>
  <c r="I44" i="7"/>
  <c r="M46" i="7"/>
  <c r="I48" i="7"/>
  <c r="M50" i="7"/>
  <c r="M54" i="7"/>
  <c r="M58" i="7"/>
  <c r="M66" i="7"/>
  <c r="I72" i="7"/>
  <c r="K91" i="7"/>
  <c r="M194" i="7"/>
  <c r="I27" i="7"/>
  <c r="F32" i="7"/>
  <c r="E32" i="7"/>
  <c r="K36" i="7"/>
  <c r="I45" i="7"/>
  <c r="I53" i="7"/>
  <c r="E76" i="7"/>
  <c r="H297" i="7"/>
  <c r="H293" i="7"/>
  <c r="H289" i="7"/>
  <c r="H285" i="7"/>
  <c r="H281" i="7"/>
  <c r="H277" i="7"/>
  <c r="H273" i="7"/>
  <c r="H269" i="7"/>
  <c r="H265" i="7"/>
  <c r="H261" i="7"/>
  <c r="H257" i="7"/>
  <c r="H253" i="7"/>
  <c r="H249" i="7"/>
  <c r="H245" i="7"/>
  <c r="H241" i="7"/>
  <c r="H237" i="7"/>
  <c r="H296" i="7"/>
  <c r="H292" i="7"/>
  <c r="H288" i="7"/>
  <c r="H284" i="7"/>
  <c r="H280" i="7"/>
  <c r="H276" i="7"/>
  <c r="H272" i="7"/>
  <c r="H268" i="7"/>
  <c r="H264" i="7"/>
  <c r="H260" i="7"/>
  <c r="H256" i="7"/>
  <c r="H252" i="7"/>
  <c r="H248" i="7"/>
  <c r="H244" i="7"/>
  <c r="H240" i="7"/>
  <c r="H236" i="7"/>
  <c r="H274" i="7"/>
  <c r="H255" i="7"/>
  <c r="H239" i="7"/>
  <c r="H278" i="7"/>
  <c r="H262" i="7"/>
  <c r="H259" i="7"/>
  <c r="H243" i="7"/>
  <c r="H231" i="7"/>
  <c r="H270" i="7"/>
  <c r="H251" i="7"/>
  <c r="H235" i="7"/>
  <c r="H295" i="7"/>
  <c r="H266" i="7"/>
  <c r="H232" i="7"/>
  <c r="H223" i="7"/>
  <c r="H214" i="7"/>
  <c r="H286" i="7"/>
  <c r="H258" i="7"/>
  <c r="H291" i="7"/>
  <c r="H263" i="7"/>
  <c r="H254" i="7"/>
  <c r="H224" i="7"/>
  <c r="H215" i="7"/>
  <c r="H206" i="7"/>
  <c r="H201" i="7"/>
  <c r="H283" i="7"/>
  <c r="H247" i="7"/>
  <c r="H238" i="7"/>
  <c r="H222" i="7"/>
  <c r="H217" i="7"/>
  <c r="H208" i="7"/>
  <c r="H199" i="7"/>
  <c r="H192" i="7"/>
  <c r="H216" i="7"/>
  <c r="H209" i="7"/>
  <c r="H204" i="7"/>
  <c r="H185" i="7"/>
  <c r="H184" i="7"/>
  <c r="H169" i="7"/>
  <c r="H168" i="7"/>
  <c r="H294" i="7"/>
  <c r="H271" i="7"/>
  <c r="H242" i="7"/>
  <c r="H212" i="7"/>
  <c r="H202" i="7"/>
  <c r="H196" i="7"/>
  <c r="H195" i="7"/>
  <c r="H187" i="7"/>
  <c r="H186" i="7"/>
  <c r="H171" i="7"/>
  <c r="H170" i="7"/>
  <c r="H287" i="7"/>
  <c r="H225" i="7"/>
  <c r="H219" i="7"/>
  <c r="H207" i="7"/>
  <c r="H189" i="7"/>
  <c r="H188" i="7"/>
  <c r="H173" i="7"/>
  <c r="H172" i="7"/>
  <c r="H233" i="7"/>
  <c r="H220" i="7"/>
  <c r="H218" i="7"/>
  <c r="H198" i="7"/>
  <c r="H193" i="7"/>
  <c r="H181" i="7"/>
  <c r="H180" i="7"/>
  <c r="H165" i="7"/>
  <c r="H164" i="7"/>
  <c r="H250" i="7"/>
  <c r="H213" i="7"/>
  <c r="H166" i="7"/>
  <c r="H163" i="7"/>
  <c r="H160" i="7"/>
  <c r="H152" i="7"/>
  <c r="H143" i="7"/>
  <c r="H138" i="7"/>
  <c r="H129" i="7"/>
  <c r="H115" i="7"/>
  <c r="H114" i="7"/>
  <c r="H267" i="7"/>
  <c r="H229" i="7"/>
  <c r="H221" i="7"/>
  <c r="H203" i="7"/>
  <c r="H200" i="7"/>
  <c r="H234" i="7"/>
  <c r="H210" i="7"/>
  <c r="H205" i="7"/>
  <c r="H191" i="7"/>
  <c r="H177" i="7"/>
  <c r="H167" i="7"/>
  <c r="H153" i="7"/>
  <c r="H144" i="7"/>
  <c r="H135" i="7"/>
  <c r="H130" i="7"/>
  <c r="H119" i="7"/>
  <c r="H118" i="7"/>
  <c r="H103" i="7"/>
  <c r="H102" i="7"/>
  <c r="H246" i="7"/>
  <c r="H228" i="7"/>
  <c r="H197" i="7"/>
  <c r="H183" i="7"/>
  <c r="H161" i="7"/>
  <c r="H158" i="7"/>
  <c r="H149" i="7"/>
  <c r="H140" i="7"/>
  <c r="H131" i="7"/>
  <c r="H121" i="7"/>
  <c r="H120" i="7"/>
  <c r="H105" i="7"/>
  <c r="H104" i="7"/>
  <c r="H89" i="7"/>
  <c r="H88" i="7"/>
  <c r="H279" i="7"/>
  <c r="H179" i="7"/>
  <c r="H157" i="7"/>
  <c r="H150" i="7"/>
  <c r="H148" i="7"/>
  <c r="H109" i="7"/>
  <c r="H106" i="7"/>
  <c r="H91" i="7"/>
  <c r="H85" i="7"/>
  <c r="H73" i="7"/>
  <c r="H72" i="7"/>
  <c r="H70" i="7"/>
  <c r="H69" i="7"/>
  <c r="H64" i="7"/>
  <c r="H60" i="7"/>
  <c r="H56" i="7"/>
  <c r="H52" i="7"/>
  <c r="H48" i="7"/>
  <c r="H44" i="7"/>
  <c r="H40" i="7"/>
  <c r="H36" i="7"/>
  <c r="H32" i="7"/>
  <c r="H28" i="7"/>
  <c r="H282" i="7"/>
  <c r="H146" i="7"/>
  <c r="H133" i="7"/>
  <c r="H123" i="7"/>
  <c r="H112" i="7"/>
  <c r="H100" i="7"/>
  <c r="H95" i="7"/>
  <c r="H75" i="7"/>
  <c r="H74" i="7"/>
  <c r="H68" i="7"/>
  <c r="H190" i="7"/>
  <c r="H174" i="7"/>
  <c r="H155" i="7"/>
  <c r="H126" i="7"/>
  <c r="H92" i="7"/>
  <c r="H86" i="7"/>
  <c r="H77" i="7"/>
  <c r="H76" i="7"/>
  <c r="H67" i="7"/>
  <c r="H63" i="7"/>
  <c r="H59" i="7"/>
  <c r="H55" i="7"/>
  <c r="H51" i="7"/>
  <c r="H47" i="7"/>
  <c r="H43" i="7"/>
  <c r="H39" i="7"/>
  <c r="H35" i="7"/>
  <c r="H31" i="7"/>
  <c r="H27" i="7"/>
  <c r="H23" i="7"/>
  <c r="H19" i="7"/>
  <c r="H15" i="7"/>
  <c r="H11" i="7"/>
  <c r="H290" i="7"/>
  <c r="H227" i="7"/>
  <c r="H176" i="7"/>
  <c r="H142" i="7"/>
  <c r="H136" i="7"/>
  <c r="H116" i="7"/>
  <c r="H113" i="7"/>
  <c r="H107" i="7"/>
  <c r="H101" i="7"/>
  <c r="H96" i="7"/>
  <c r="H87" i="7"/>
  <c r="H79" i="7"/>
  <c r="H78" i="7"/>
  <c r="H16" i="7"/>
  <c r="I19" i="7"/>
  <c r="H21" i="7"/>
  <c r="H22" i="7"/>
  <c r="J24" i="7"/>
  <c r="K26" i="7"/>
  <c r="M27" i="7"/>
  <c r="J32" i="7"/>
  <c r="K34" i="7"/>
  <c r="K47" i="7"/>
  <c r="K51" i="7"/>
  <c r="K55" i="7"/>
  <c r="K59" i="7"/>
  <c r="J70" i="7"/>
  <c r="H12" i="7"/>
  <c r="I15" i="7"/>
  <c r="I16" i="7"/>
  <c r="H17" i="7"/>
  <c r="H18" i="7"/>
  <c r="J19" i="7"/>
  <c r="J20" i="7"/>
  <c r="I21" i="7"/>
  <c r="K22" i="7"/>
  <c r="K23" i="7"/>
  <c r="K24" i="7"/>
  <c r="J25" i="7"/>
  <c r="M26" i="7"/>
  <c r="F28" i="7"/>
  <c r="E28" i="7"/>
  <c r="I31" i="7"/>
  <c r="K32" i="7"/>
  <c r="J33" i="7"/>
  <c r="M34" i="7"/>
  <c r="F36" i="7"/>
  <c r="E36" i="7"/>
  <c r="L39" i="7"/>
  <c r="L43" i="7"/>
  <c r="L47" i="7"/>
  <c r="L51" i="7"/>
  <c r="L55" i="7"/>
  <c r="L59" i="7"/>
  <c r="L63" i="7"/>
  <c r="L67" i="7"/>
  <c r="K69" i="7"/>
  <c r="K70" i="7"/>
  <c r="E75" i="7"/>
  <c r="F75" i="7"/>
  <c r="F77" i="7"/>
  <c r="H81" i="7"/>
  <c r="F87" i="7"/>
  <c r="J89" i="7"/>
  <c r="M90" i="7"/>
  <c r="F93" i="7"/>
  <c r="J94" i="7"/>
  <c r="M100" i="7"/>
  <c r="K103" i="7"/>
  <c r="F110" i="7"/>
  <c r="J114" i="7"/>
  <c r="K117" i="7"/>
  <c r="H127" i="7"/>
  <c r="L128" i="7"/>
  <c r="L139" i="7"/>
  <c r="L145" i="7"/>
  <c r="L148" i="7"/>
  <c r="H156" i="7"/>
  <c r="H162" i="7"/>
  <c r="F168" i="7"/>
  <c r="E168" i="7"/>
  <c r="I178" i="7"/>
  <c r="I184" i="7"/>
  <c r="L201" i="7"/>
  <c r="E215" i="7"/>
  <c r="F215" i="7"/>
  <c r="L265" i="7"/>
  <c r="L269" i="7"/>
  <c r="L272" i="7"/>
  <c r="J296" i="7"/>
  <c r="J292" i="7"/>
  <c r="J288" i="7"/>
  <c r="J284" i="7"/>
  <c r="J280" i="7"/>
  <c r="J276" i="7"/>
  <c r="J272" i="7"/>
  <c r="J268" i="7"/>
  <c r="J264" i="7"/>
  <c r="J260" i="7"/>
  <c r="J256" i="7"/>
  <c r="J252" i="7"/>
  <c r="J248" i="7"/>
  <c r="J244" i="7"/>
  <c r="J240" i="7"/>
  <c r="J236" i="7"/>
  <c r="J295" i="7"/>
  <c r="J291" i="7"/>
  <c r="J287" i="7"/>
  <c r="J283" i="7"/>
  <c r="J279" i="7"/>
  <c r="J275" i="7"/>
  <c r="J271" i="7"/>
  <c r="J267" i="7"/>
  <c r="J263" i="7"/>
  <c r="J259" i="7"/>
  <c r="J255" i="7"/>
  <c r="J251" i="7"/>
  <c r="J247" i="7"/>
  <c r="J243" i="7"/>
  <c r="J239" i="7"/>
  <c r="J235" i="7"/>
  <c r="J278" i="7"/>
  <c r="J262" i="7"/>
  <c r="J261" i="7"/>
  <c r="J245" i="7"/>
  <c r="J294" i="7"/>
  <c r="J290" i="7"/>
  <c r="J286" i="7"/>
  <c r="J282" i="7"/>
  <c r="J281" i="7"/>
  <c r="J297" i="7"/>
  <c r="J293" i="7"/>
  <c r="J289" i="7"/>
  <c r="J285" i="7"/>
  <c r="J266" i="7"/>
  <c r="J249" i="7"/>
  <c r="J233" i="7"/>
  <c r="J232" i="7"/>
  <c r="J274" i="7"/>
  <c r="J257" i="7"/>
  <c r="J241" i="7"/>
  <c r="J258" i="7"/>
  <c r="J228" i="7"/>
  <c r="J219" i="7"/>
  <c r="J225" i="7"/>
  <c r="J220" i="7"/>
  <c r="J211" i="7"/>
  <c r="J202" i="7"/>
  <c r="J197" i="7"/>
  <c r="J196" i="7"/>
  <c r="J195" i="7"/>
  <c r="J277" i="7"/>
  <c r="J227" i="7"/>
  <c r="J218" i="7"/>
  <c r="J209" i="7"/>
  <c r="J204" i="7"/>
  <c r="J269" i="7"/>
  <c r="J254" i="7"/>
  <c r="J242" i="7"/>
  <c r="J214" i="7"/>
  <c r="J212" i="7"/>
  <c r="J188" i="7"/>
  <c r="J187" i="7"/>
  <c r="J172" i="7"/>
  <c r="J171" i="7"/>
  <c r="J237" i="7"/>
  <c r="J221" i="7"/>
  <c r="J207" i="7"/>
  <c r="J199" i="7"/>
  <c r="J190" i="7"/>
  <c r="J189" i="7"/>
  <c r="J174" i="7"/>
  <c r="J173" i="7"/>
  <c r="J246" i="7"/>
  <c r="J234" i="7"/>
  <c r="J230" i="7"/>
  <c r="J223" i="7"/>
  <c r="J217" i="7"/>
  <c r="J210" i="7"/>
  <c r="J205" i="7"/>
  <c r="J191" i="7"/>
  <c r="J176" i="7"/>
  <c r="J175" i="7"/>
  <c r="J160" i="7"/>
  <c r="J159" i="7"/>
  <c r="J231" i="7"/>
  <c r="J229" i="7"/>
  <c r="J224" i="7"/>
  <c r="J222" i="7"/>
  <c r="J206" i="7"/>
  <c r="J201" i="7"/>
  <c r="J194" i="7"/>
  <c r="J184" i="7"/>
  <c r="J183" i="7"/>
  <c r="J168" i="7"/>
  <c r="J167" i="7"/>
  <c r="J203" i="7"/>
  <c r="J200" i="7"/>
  <c r="J182" i="7"/>
  <c r="J179" i="7"/>
  <c r="J157" i="7"/>
  <c r="J148" i="7"/>
  <c r="J139" i="7"/>
  <c r="J130" i="7"/>
  <c r="J118" i="7"/>
  <c r="J117" i="7"/>
  <c r="J238" i="7"/>
  <c r="J273" i="7"/>
  <c r="J215" i="7"/>
  <c r="J208" i="7"/>
  <c r="J193" i="7"/>
  <c r="J169" i="7"/>
  <c r="J164" i="7"/>
  <c r="J161" i="7"/>
  <c r="J154" i="7"/>
  <c r="J149" i="7"/>
  <c r="J140" i="7"/>
  <c r="J131" i="7"/>
  <c r="J122" i="7"/>
  <c r="J121" i="7"/>
  <c r="J106" i="7"/>
  <c r="J105" i="7"/>
  <c r="J270" i="7"/>
  <c r="J226" i="7"/>
  <c r="J185" i="7"/>
  <c r="J180" i="7"/>
  <c r="J150" i="7"/>
  <c r="J145" i="7"/>
  <c r="J136" i="7"/>
  <c r="J124" i="7"/>
  <c r="J123" i="7"/>
  <c r="J108" i="7"/>
  <c r="J107" i="7"/>
  <c r="J92" i="7"/>
  <c r="J91" i="7"/>
  <c r="J81" i="7"/>
  <c r="J82" i="7"/>
  <c r="J88" i="7"/>
  <c r="J93" i="7"/>
  <c r="J97" i="7"/>
  <c r="J132" i="7"/>
  <c r="J134" i="7"/>
  <c r="J147" i="7"/>
  <c r="J151" i="7"/>
  <c r="J153" i="7"/>
  <c r="J158" i="7"/>
  <c r="J162" i="7"/>
  <c r="J166" i="7"/>
  <c r="E171" i="7"/>
  <c r="F171" i="7"/>
  <c r="J178" i="7"/>
  <c r="E210" i="7"/>
  <c r="F210" i="7"/>
  <c r="J22" i="7"/>
  <c r="J26" i="7"/>
  <c r="J30" i="7"/>
  <c r="J34" i="7"/>
  <c r="J38" i="7"/>
  <c r="J42" i="7"/>
  <c r="J46" i="7"/>
  <c r="J50" i="7"/>
  <c r="J54" i="7"/>
  <c r="J58" i="7"/>
  <c r="J62" i="7"/>
  <c r="J66" i="7"/>
  <c r="J79" i="7"/>
  <c r="J80" i="7"/>
  <c r="E85" i="7"/>
  <c r="F85" i="7"/>
  <c r="J87" i="7"/>
  <c r="F100" i="7"/>
  <c r="E100" i="7"/>
  <c r="J101" i="7"/>
  <c r="J110" i="7"/>
  <c r="J113" i="7"/>
  <c r="J116" i="7"/>
  <c r="E133" i="7"/>
  <c r="F133" i="7"/>
  <c r="E161" i="7"/>
  <c r="F161" i="7"/>
  <c r="J181" i="7"/>
  <c r="E185" i="7"/>
  <c r="F185" i="7"/>
  <c r="J213" i="7"/>
  <c r="J77" i="7"/>
  <c r="J78" i="7"/>
  <c r="J96" i="7"/>
  <c r="J104" i="7"/>
  <c r="E111" i="7"/>
  <c r="F111" i="7"/>
  <c r="J129" i="7"/>
  <c r="J138" i="7"/>
  <c r="J142" i="7"/>
  <c r="J144" i="7"/>
  <c r="F148" i="7"/>
  <c r="E148" i="7"/>
  <c r="J155" i="7"/>
  <c r="J165" i="7"/>
  <c r="E177" i="7"/>
  <c r="F177" i="7"/>
  <c r="F186" i="7"/>
  <c r="E186" i="7"/>
  <c r="E228" i="7"/>
  <c r="F228" i="7"/>
  <c r="J47" i="7"/>
  <c r="J51" i="7"/>
  <c r="J55" i="7"/>
  <c r="J59" i="7"/>
  <c r="J63" i="7"/>
  <c r="J67" i="7"/>
  <c r="J75" i="7"/>
  <c r="J76" i="7"/>
  <c r="F84" i="7"/>
  <c r="J86" i="7"/>
  <c r="J95" i="7"/>
  <c r="F103" i="7"/>
  <c r="J126" i="7"/>
  <c r="J133" i="7"/>
  <c r="F135" i="7"/>
  <c r="F154" i="7"/>
  <c r="J163" i="7"/>
  <c r="J177" i="7"/>
  <c r="J186" i="7"/>
  <c r="F207" i="7"/>
  <c r="J253" i="7"/>
  <c r="E169" i="7"/>
  <c r="F169" i="7"/>
  <c r="E195" i="7"/>
  <c r="F195" i="7"/>
  <c r="E205" i="7"/>
  <c r="F205" i="7"/>
  <c r="E208" i="7"/>
  <c r="F208" i="7"/>
  <c r="E293" i="7"/>
  <c r="F293" i="7"/>
  <c r="F115" i="7"/>
  <c r="F134" i="7"/>
  <c r="F143" i="7"/>
  <c r="F157" i="7"/>
  <c r="F203" i="7"/>
  <c r="E203" i="7"/>
  <c r="E221" i="7"/>
  <c r="F221" i="7"/>
  <c r="E192" i="7"/>
  <c r="F192" i="7"/>
  <c r="E289" i="7"/>
  <c r="F289" i="7"/>
  <c r="F184" i="7"/>
  <c r="E184" i="7"/>
  <c r="E230" i="7"/>
  <c r="F230" i="7"/>
  <c r="E265" i="7"/>
  <c r="F265" i="7"/>
  <c r="E213" i="7"/>
  <c r="F213" i="7"/>
  <c r="F252" i="7"/>
  <c r="E252" i="7"/>
  <c r="E212" i="7"/>
  <c r="F212" i="7"/>
  <c r="E214" i="7"/>
  <c r="F214" i="7"/>
  <c r="E277" i="7"/>
  <c r="F277" i="7"/>
  <c r="E285" i="7"/>
  <c r="F285" i="7"/>
  <c r="F165" i="7"/>
  <c r="F181" i="7"/>
  <c r="E198" i="7"/>
  <c r="F198" i="7"/>
  <c r="F201" i="7"/>
  <c r="F206" i="7"/>
  <c r="E222" i="7"/>
  <c r="F222" i="7"/>
  <c r="F229" i="7"/>
  <c r="E249" i="7"/>
  <c r="F249" i="7"/>
  <c r="E269" i="7"/>
  <c r="F269" i="7"/>
  <c r="E273" i="7"/>
  <c r="F273" i="7"/>
  <c r="E297" i="7"/>
  <c r="F297" i="7"/>
  <c r="F264" i="7"/>
  <c r="F268" i="7"/>
  <c r="E281" i="7"/>
  <c r="F281" i="7"/>
  <c r="E237" i="7"/>
  <c r="F237" i="7"/>
  <c r="E253" i="7"/>
  <c r="F253" i="7"/>
  <c r="E245" i="7"/>
  <c r="F245" i="7"/>
  <c r="E261" i="7"/>
  <c r="F261" i="7"/>
  <c r="E241" i="7"/>
  <c r="F241" i="7"/>
  <c r="E257" i="7"/>
  <c r="F257" i="7"/>
  <c r="E234" i="7"/>
  <c r="E238" i="7"/>
  <c r="E242" i="7"/>
  <c r="E246" i="7"/>
  <c r="E250" i="7"/>
  <c r="E254" i="7"/>
  <c r="E258" i="7"/>
  <c r="E266" i="7"/>
  <c r="E270" i="7"/>
  <c r="E274" i="7"/>
  <c r="E278" i="7"/>
  <c r="AF9" i="4"/>
  <c r="AG8" i="4"/>
  <c r="AF8" i="4"/>
  <c r="R4" i="4"/>
  <c r="Q4" i="4"/>
  <c r="R3" i="4"/>
  <c r="Q3" i="4"/>
  <c r="O4" i="4"/>
  <c r="N4" i="4"/>
  <c r="O3" i="4"/>
  <c r="N3" i="4"/>
  <c r="L4" i="4"/>
  <c r="K4" i="4"/>
  <c r="L3" i="4"/>
  <c r="K3" i="4"/>
  <c r="H3" i="4"/>
  <c r="I4" i="4"/>
  <c r="H4" i="4"/>
  <c r="I3" i="4"/>
  <c r="F3" i="4"/>
  <c r="E3" i="4"/>
  <c r="C3" i="4"/>
  <c r="B3" i="4"/>
  <c r="F4" i="4"/>
  <c r="E4" i="4"/>
  <c r="B4" i="4"/>
  <c r="C4" i="4"/>
  <c r="C297" i="4"/>
  <c r="E297" i="4" s="1"/>
  <c r="C296" i="4"/>
  <c r="D296" i="4" s="1"/>
  <c r="C295" i="4"/>
  <c r="C294" i="4"/>
  <c r="D294" i="4" s="1"/>
  <c r="C293" i="4"/>
  <c r="D293" i="4" s="1"/>
  <c r="C292" i="4"/>
  <c r="D292" i="4" s="1"/>
  <c r="C291" i="4"/>
  <c r="E291" i="4" s="1"/>
  <c r="C290" i="4"/>
  <c r="D290" i="4" s="1"/>
  <c r="C289" i="4"/>
  <c r="D289" i="4" s="1"/>
  <c r="C288" i="4"/>
  <c r="E288" i="4" s="1"/>
  <c r="C287" i="4"/>
  <c r="E287" i="4" s="1"/>
  <c r="C286" i="4"/>
  <c r="E286" i="4" s="1"/>
  <c r="C285" i="4"/>
  <c r="E285" i="4" s="1"/>
  <c r="C284" i="4"/>
  <c r="E284" i="4" s="1"/>
  <c r="C283" i="4"/>
  <c r="D283" i="4" s="1"/>
  <c r="C282" i="4"/>
  <c r="E282" i="4" s="1"/>
  <c r="C281" i="4"/>
  <c r="D281" i="4" s="1"/>
  <c r="C280" i="4"/>
  <c r="E280" i="4" s="1"/>
  <c r="C279" i="4"/>
  <c r="C278" i="4"/>
  <c r="E278" i="4" s="1"/>
  <c r="C277" i="4"/>
  <c r="E277" i="4" s="1"/>
  <c r="C276" i="4"/>
  <c r="E276" i="4" s="1"/>
  <c r="C275" i="4"/>
  <c r="D275" i="4" s="1"/>
  <c r="C274" i="4"/>
  <c r="C273" i="4"/>
  <c r="D273" i="4" s="1"/>
  <c r="C272" i="4"/>
  <c r="C271" i="4"/>
  <c r="E271" i="4" s="1"/>
  <c r="C270" i="4"/>
  <c r="C269" i="4"/>
  <c r="E269" i="4" s="1"/>
  <c r="C268" i="4"/>
  <c r="C267" i="4"/>
  <c r="D267" i="4" s="1"/>
  <c r="C266" i="4"/>
  <c r="C265" i="4"/>
  <c r="D265" i="4" s="1"/>
  <c r="C264" i="4"/>
  <c r="C263" i="4"/>
  <c r="D263" i="4" s="1"/>
  <c r="C262" i="4"/>
  <c r="D262" i="4" s="1"/>
  <c r="C261" i="4"/>
  <c r="C260" i="4"/>
  <c r="D260" i="4" s="1"/>
  <c r="C259" i="4"/>
  <c r="E259" i="4" s="1"/>
  <c r="C258" i="4"/>
  <c r="C257" i="4"/>
  <c r="E257" i="4" s="1"/>
  <c r="C256" i="4"/>
  <c r="D256" i="4" s="1"/>
  <c r="C255" i="4"/>
  <c r="C254" i="4"/>
  <c r="D254" i="4" s="1"/>
  <c r="C253" i="4"/>
  <c r="D253" i="4" s="1"/>
  <c r="C252" i="4"/>
  <c r="D252" i="4" s="1"/>
  <c r="C251" i="4"/>
  <c r="E251" i="4" s="1"/>
  <c r="C250" i="4"/>
  <c r="D250" i="4" s="1"/>
  <c r="C249" i="4"/>
  <c r="D249" i="4" s="1"/>
  <c r="C248" i="4"/>
  <c r="C247" i="4"/>
  <c r="E247" i="4" s="1"/>
  <c r="C246" i="4"/>
  <c r="D246" i="4" s="1"/>
  <c r="C245" i="4"/>
  <c r="E245" i="4" s="1"/>
  <c r="C244" i="4"/>
  <c r="D244" i="4" s="1"/>
  <c r="C243" i="4"/>
  <c r="E243" i="4" s="1"/>
  <c r="C242" i="4"/>
  <c r="C241" i="4"/>
  <c r="E241" i="4" s="1"/>
  <c r="C240" i="4"/>
  <c r="D240" i="4" s="1"/>
  <c r="C239" i="4"/>
  <c r="C238" i="4"/>
  <c r="D238" i="4" s="1"/>
  <c r="C237" i="4"/>
  <c r="D237" i="4" s="1"/>
  <c r="C236" i="4"/>
  <c r="D236" i="4" s="1"/>
  <c r="C235" i="4"/>
  <c r="E235" i="4" s="1"/>
  <c r="C234" i="4"/>
  <c r="D234" i="4" s="1"/>
  <c r="C233" i="4"/>
  <c r="D233" i="4" s="1"/>
  <c r="C232" i="4"/>
  <c r="C231" i="4"/>
  <c r="D231" i="4" s="1"/>
  <c r="C230" i="4"/>
  <c r="D230" i="4" s="1"/>
  <c r="C229" i="4"/>
  <c r="E229" i="4" s="1"/>
  <c r="C228" i="4"/>
  <c r="D228" i="4" s="1"/>
  <c r="C227" i="4"/>
  <c r="E227" i="4" s="1"/>
  <c r="C226" i="4"/>
  <c r="C225" i="4"/>
  <c r="E225" i="4" s="1"/>
  <c r="C224" i="4"/>
  <c r="D224" i="4" s="1"/>
  <c r="C223" i="4"/>
  <c r="C222" i="4"/>
  <c r="D222" i="4" s="1"/>
  <c r="C221" i="4"/>
  <c r="D221" i="4" s="1"/>
  <c r="C220" i="4"/>
  <c r="C219" i="4"/>
  <c r="E219" i="4" s="1"/>
  <c r="C218" i="4"/>
  <c r="D218" i="4" s="1"/>
  <c r="C217" i="4"/>
  <c r="C216" i="4"/>
  <c r="C215" i="4"/>
  <c r="E215" i="4" s="1"/>
  <c r="C214" i="4"/>
  <c r="D214" i="4" s="1"/>
  <c r="C213" i="4"/>
  <c r="D213" i="4" s="1"/>
  <c r="C212" i="4"/>
  <c r="D212" i="4" s="1"/>
  <c r="C211" i="4"/>
  <c r="C210" i="4"/>
  <c r="C209" i="4"/>
  <c r="E209" i="4" s="1"/>
  <c r="C208" i="4"/>
  <c r="D208" i="4" s="1"/>
  <c r="C207" i="4"/>
  <c r="C206" i="4"/>
  <c r="D206" i="4" s="1"/>
  <c r="C205" i="4"/>
  <c r="D205" i="4" s="1"/>
  <c r="C204" i="4"/>
  <c r="D204" i="4" s="1"/>
  <c r="C203" i="4"/>
  <c r="E203" i="4" s="1"/>
  <c r="C202" i="4"/>
  <c r="D202" i="4" s="1"/>
  <c r="C201" i="4"/>
  <c r="D201" i="4" s="1"/>
  <c r="C200" i="4"/>
  <c r="C199" i="4"/>
  <c r="D199" i="4" s="1"/>
  <c r="C198" i="4"/>
  <c r="D198" i="4" s="1"/>
  <c r="C197" i="4"/>
  <c r="E197" i="4" s="1"/>
  <c r="C196" i="4"/>
  <c r="D196" i="4" s="1"/>
  <c r="C195" i="4"/>
  <c r="E195" i="4" s="1"/>
  <c r="C194" i="4"/>
  <c r="C193" i="4"/>
  <c r="E193" i="4" s="1"/>
  <c r="C192" i="4"/>
  <c r="D192" i="4" s="1"/>
  <c r="C191" i="4"/>
  <c r="C190" i="4"/>
  <c r="D190" i="4" s="1"/>
  <c r="C189" i="4"/>
  <c r="D189" i="4" s="1"/>
  <c r="C188" i="4"/>
  <c r="D188" i="4" s="1"/>
  <c r="C187" i="4"/>
  <c r="E187" i="4" s="1"/>
  <c r="C186" i="4"/>
  <c r="D186" i="4" s="1"/>
  <c r="C185" i="4"/>
  <c r="D185" i="4" s="1"/>
  <c r="C184" i="4"/>
  <c r="C183" i="4"/>
  <c r="D183" i="4" s="1"/>
  <c r="C182" i="4"/>
  <c r="D182" i="4" s="1"/>
  <c r="C181" i="4"/>
  <c r="E181" i="4" s="1"/>
  <c r="C180" i="4"/>
  <c r="D180" i="4" s="1"/>
  <c r="C179" i="4"/>
  <c r="E179" i="4" s="1"/>
  <c r="C178" i="4"/>
  <c r="C177" i="4"/>
  <c r="E177" i="4" s="1"/>
  <c r="C176" i="4"/>
  <c r="D176" i="4" s="1"/>
  <c r="C175" i="4"/>
  <c r="C174" i="4"/>
  <c r="D174" i="4" s="1"/>
  <c r="C173" i="4"/>
  <c r="D173" i="4" s="1"/>
  <c r="C172" i="4"/>
  <c r="D172" i="4" s="1"/>
  <c r="C171" i="4"/>
  <c r="E171" i="4" s="1"/>
  <c r="C170" i="4"/>
  <c r="C169" i="4"/>
  <c r="D169" i="4" s="1"/>
  <c r="C168" i="4"/>
  <c r="C167" i="4"/>
  <c r="D167" i="4" s="1"/>
  <c r="C166" i="4"/>
  <c r="D166" i="4" s="1"/>
  <c r="C165" i="4"/>
  <c r="E165" i="4" s="1"/>
  <c r="C164" i="4"/>
  <c r="D164" i="4" s="1"/>
  <c r="C163" i="4"/>
  <c r="D163" i="4" s="1"/>
  <c r="C162" i="4"/>
  <c r="C161" i="4"/>
  <c r="E161" i="4" s="1"/>
  <c r="C160" i="4"/>
  <c r="D160" i="4" s="1"/>
  <c r="C159" i="4"/>
  <c r="C158" i="4"/>
  <c r="D158" i="4" s="1"/>
  <c r="C157" i="4"/>
  <c r="D157" i="4" s="1"/>
  <c r="C156" i="4"/>
  <c r="D156" i="4" s="1"/>
  <c r="C155" i="4"/>
  <c r="E155" i="4" s="1"/>
  <c r="C154" i="4"/>
  <c r="D154" i="4" s="1"/>
  <c r="C153" i="4"/>
  <c r="D153" i="4" s="1"/>
  <c r="C152" i="4"/>
  <c r="C151" i="4"/>
  <c r="E151" i="4" s="1"/>
  <c r="C150" i="4"/>
  <c r="D150" i="4" s="1"/>
  <c r="C149" i="4"/>
  <c r="E149" i="4" s="1"/>
  <c r="C148" i="4"/>
  <c r="D148" i="4" s="1"/>
  <c r="C147" i="4"/>
  <c r="E147" i="4" s="1"/>
  <c r="C146" i="4"/>
  <c r="C145" i="4"/>
  <c r="C144" i="4"/>
  <c r="D144" i="4" s="1"/>
  <c r="C143" i="4"/>
  <c r="C142" i="4"/>
  <c r="C141" i="4"/>
  <c r="D141" i="4" s="1"/>
  <c r="C140" i="4"/>
  <c r="D140" i="4" s="1"/>
  <c r="C139" i="4"/>
  <c r="E139" i="4" s="1"/>
  <c r="C138" i="4"/>
  <c r="D138" i="4" s="1"/>
  <c r="C137" i="4"/>
  <c r="D137" i="4" s="1"/>
  <c r="C136" i="4"/>
  <c r="C135" i="4"/>
  <c r="D135" i="4" s="1"/>
  <c r="C134" i="4"/>
  <c r="D134" i="4" s="1"/>
  <c r="C133" i="4"/>
  <c r="C132" i="4"/>
  <c r="D132" i="4" s="1"/>
  <c r="C131" i="4"/>
  <c r="D131" i="4" s="1"/>
  <c r="C130" i="4"/>
  <c r="C129" i="4"/>
  <c r="E129" i="4" s="1"/>
  <c r="C128" i="4"/>
  <c r="D128" i="4" s="1"/>
  <c r="C127" i="4"/>
  <c r="C126" i="4"/>
  <c r="D126" i="4" s="1"/>
  <c r="C125" i="4"/>
  <c r="C124" i="4"/>
  <c r="D124" i="4" s="1"/>
  <c r="C123" i="4"/>
  <c r="C122" i="4"/>
  <c r="D122" i="4" s="1"/>
  <c r="C121" i="4"/>
  <c r="C120" i="4"/>
  <c r="D120" i="4" s="1"/>
  <c r="C119" i="4"/>
  <c r="C118" i="4"/>
  <c r="E118" i="4" s="1"/>
  <c r="C117" i="4"/>
  <c r="C116" i="4"/>
  <c r="E116" i="4" s="1"/>
  <c r="C115" i="4"/>
  <c r="C114" i="4"/>
  <c r="E114" i="4" s="1"/>
  <c r="C113" i="4"/>
  <c r="C112" i="4"/>
  <c r="D112" i="4" s="1"/>
  <c r="C111" i="4"/>
  <c r="C110" i="4"/>
  <c r="E110" i="4" s="1"/>
  <c r="C109" i="4"/>
  <c r="C108" i="4"/>
  <c r="D108" i="4" s="1"/>
  <c r="C107" i="4"/>
  <c r="C106" i="4"/>
  <c r="D106" i="4" s="1"/>
  <c r="C105" i="4"/>
  <c r="C104" i="4"/>
  <c r="E104" i="4" s="1"/>
  <c r="C103" i="4"/>
  <c r="C102" i="4"/>
  <c r="E102" i="4" s="1"/>
  <c r="C101" i="4"/>
  <c r="C100" i="4"/>
  <c r="D100" i="4" s="1"/>
  <c r="C99" i="4"/>
  <c r="C98" i="4"/>
  <c r="E98" i="4" s="1"/>
  <c r="C97" i="4"/>
  <c r="C96" i="4"/>
  <c r="E96" i="4" s="1"/>
  <c r="C95" i="4"/>
  <c r="C94" i="4"/>
  <c r="E94" i="4" s="1"/>
  <c r="C93" i="4"/>
  <c r="C92" i="4"/>
  <c r="D92" i="4" s="1"/>
  <c r="C91" i="4"/>
  <c r="C90" i="4"/>
  <c r="D90" i="4" s="1"/>
  <c r="C89" i="4"/>
  <c r="C88" i="4"/>
  <c r="D88" i="4" s="1"/>
  <c r="C87" i="4"/>
  <c r="C86" i="4"/>
  <c r="E86" i="4" s="1"/>
  <c r="C85" i="4"/>
  <c r="C84" i="4"/>
  <c r="E84" i="4" s="1"/>
  <c r="C83" i="4"/>
  <c r="C82" i="4"/>
  <c r="E82" i="4" s="1"/>
  <c r="C81" i="4"/>
  <c r="C80" i="4"/>
  <c r="D80" i="4" s="1"/>
  <c r="C79" i="4"/>
  <c r="C78" i="4"/>
  <c r="E78" i="4" s="1"/>
  <c r="C77" i="4"/>
  <c r="C76" i="4"/>
  <c r="D76" i="4" s="1"/>
  <c r="C75" i="4"/>
  <c r="C74" i="4"/>
  <c r="D74" i="4" s="1"/>
  <c r="C73" i="4"/>
  <c r="C72" i="4"/>
  <c r="E72" i="4" s="1"/>
  <c r="C71" i="4"/>
  <c r="C70" i="4"/>
  <c r="E70" i="4" s="1"/>
  <c r="C69" i="4"/>
  <c r="C68" i="4"/>
  <c r="D68" i="4" s="1"/>
  <c r="C67" i="4"/>
  <c r="D67" i="4" s="1"/>
  <c r="C66" i="4"/>
  <c r="E66" i="4" s="1"/>
  <c r="C65" i="4"/>
  <c r="D65" i="4" s="1"/>
  <c r="C64" i="4"/>
  <c r="E64" i="4" s="1"/>
  <c r="C63" i="4"/>
  <c r="D63" i="4" s="1"/>
  <c r="C62" i="4"/>
  <c r="E62" i="4" s="1"/>
  <c r="C61" i="4"/>
  <c r="D61" i="4" s="1"/>
  <c r="C60" i="4"/>
  <c r="E60" i="4" s="1"/>
  <c r="C59" i="4"/>
  <c r="D59" i="4" s="1"/>
  <c r="C58" i="4"/>
  <c r="D58" i="4" s="1"/>
  <c r="C57" i="4"/>
  <c r="D57" i="4" s="1"/>
  <c r="C56" i="4"/>
  <c r="D56" i="4" s="1"/>
  <c r="C55" i="4"/>
  <c r="D55" i="4" s="1"/>
  <c r="C54" i="4"/>
  <c r="D54" i="4" s="1"/>
  <c r="C53" i="4"/>
  <c r="D53" i="4" s="1"/>
  <c r="C52" i="4"/>
  <c r="E52" i="4" s="1"/>
  <c r="C51" i="4"/>
  <c r="D51" i="4" s="1"/>
  <c r="C50" i="4"/>
  <c r="E50" i="4" s="1"/>
  <c r="C49" i="4"/>
  <c r="D49" i="4" s="1"/>
  <c r="C48" i="4"/>
  <c r="E48" i="4" s="1"/>
  <c r="C47" i="4"/>
  <c r="D47" i="4" s="1"/>
  <c r="C46" i="4"/>
  <c r="D46" i="4" s="1"/>
  <c r="C45" i="4"/>
  <c r="D45" i="4" s="1"/>
  <c r="C44" i="4"/>
  <c r="E44" i="4" s="1"/>
  <c r="C43" i="4"/>
  <c r="D43" i="4" s="1"/>
  <c r="C42" i="4"/>
  <c r="D42" i="4" s="1"/>
  <c r="C41" i="4"/>
  <c r="D41" i="4" s="1"/>
  <c r="C40" i="4"/>
  <c r="D40" i="4" s="1"/>
  <c r="C39" i="4"/>
  <c r="D39" i="4" s="1"/>
  <c r="C38" i="4"/>
  <c r="D38" i="4" s="1"/>
  <c r="C37" i="4"/>
  <c r="D37" i="4" s="1"/>
  <c r="C36" i="4"/>
  <c r="E36" i="4" s="1"/>
  <c r="C35" i="4"/>
  <c r="D35" i="4" s="1"/>
  <c r="C34" i="4"/>
  <c r="E34" i="4" s="1"/>
  <c r="C33" i="4"/>
  <c r="D33" i="4" s="1"/>
  <c r="C32" i="4"/>
  <c r="E32" i="4" s="1"/>
  <c r="C31" i="4"/>
  <c r="D31" i="4" s="1"/>
  <c r="C30" i="4"/>
  <c r="D30" i="4" s="1"/>
  <c r="C29" i="4"/>
  <c r="D29" i="4" s="1"/>
  <c r="C28" i="4"/>
  <c r="E28" i="4" s="1"/>
  <c r="C27" i="4"/>
  <c r="D27" i="4" s="1"/>
  <c r="C26" i="4"/>
  <c r="D26" i="4" s="1"/>
  <c r="C25" i="4"/>
  <c r="D25" i="4" s="1"/>
  <c r="C24" i="4"/>
  <c r="D24" i="4" s="1"/>
  <c r="C23" i="4"/>
  <c r="D23" i="4" s="1"/>
  <c r="C22" i="4"/>
  <c r="D22" i="4" s="1"/>
  <c r="C21" i="4"/>
  <c r="D21" i="4" s="1"/>
  <c r="C20" i="4"/>
  <c r="E20" i="4" s="1"/>
  <c r="C19" i="4"/>
  <c r="D19" i="4" s="1"/>
  <c r="C18" i="4"/>
  <c r="D18" i="4" s="1"/>
  <c r="C17" i="4"/>
  <c r="D17" i="4" s="1"/>
  <c r="C16" i="4"/>
  <c r="E16" i="4" s="1"/>
  <c r="C15" i="4"/>
  <c r="D15" i="4" s="1"/>
  <c r="C14" i="4"/>
  <c r="C13" i="4"/>
  <c r="D13" i="4" s="1"/>
  <c r="C12" i="4"/>
  <c r="C11" i="4"/>
  <c r="D11" i="4" s="1"/>
  <c r="C10" i="4"/>
  <c r="H268" i="4" l="1"/>
  <c r="K40" i="4"/>
  <c r="L11" i="4"/>
  <c r="E267" i="4"/>
  <c r="D181" i="4"/>
  <c r="E260" i="4"/>
  <c r="G146" i="4"/>
  <c r="F146" i="4" s="1"/>
  <c r="H251" i="4"/>
  <c r="H10" i="4"/>
  <c r="AH8" i="4"/>
  <c r="G48" i="7"/>
  <c r="K258" i="4"/>
  <c r="K11" i="4"/>
  <c r="K39" i="4"/>
  <c r="K168" i="4"/>
  <c r="K167" i="4"/>
  <c r="K263" i="4"/>
  <c r="H214" i="4"/>
  <c r="H196" i="4"/>
  <c r="G267" i="4"/>
  <c r="F267" i="4" s="1"/>
  <c r="G261" i="4"/>
  <c r="F261" i="4" s="1"/>
  <c r="G255" i="4"/>
  <c r="F255" i="4" s="1"/>
  <c r="G244" i="4"/>
  <c r="F244" i="4" s="1"/>
  <c r="G287" i="4"/>
  <c r="F287" i="4" s="1"/>
  <c r="G236" i="4"/>
  <c r="F236" i="4" s="1"/>
  <c r="G173" i="4"/>
  <c r="F173" i="4" s="1"/>
  <c r="G60" i="4"/>
  <c r="F60" i="4" s="1"/>
  <c r="G133" i="4"/>
  <c r="F133" i="4" s="1"/>
  <c r="G194" i="4"/>
  <c r="F194" i="4" s="1"/>
  <c r="G293" i="4"/>
  <c r="F293" i="4" s="1"/>
  <c r="G78" i="4"/>
  <c r="F78" i="4" s="1"/>
  <c r="G283" i="4"/>
  <c r="F283" i="4" s="1"/>
  <c r="G235" i="4"/>
  <c r="F235" i="4" s="1"/>
  <c r="G150" i="4"/>
  <c r="F150" i="4" s="1"/>
  <c r="G57" i="4"/>
  <c r="F57" i="4" s="1"/>
  <c r="G192" i="4"/>
  <c r="F192" i="4" s="1"/>
  <c r="G182" i="4"/>
  <c r="F182" i="4" s="1"/>
  <c r="G271" i="4"/>
  <c r="F271" i="4" s="1"/>
  <c r="G234" i="4"/>
  <c r="F234" i="4" s="1"/>
  <c r="G149" i="4"/>
  <c r="F149" i="4" s="1"/>
  <c r="G32" i="4"/>
  <c r="F32" i="4" s="1"/>
  <c r="G13" i="4"/>
  <c r="F13" i="4" s="1"/>
  <c r="G203" i="4"/>
  <c r="F203" i="4" s="1"/>
  <c r="G116" i="4"/>
  <c r="F116" i="4" s="1"/>
  <c r="G83" i="4"/>
  <c r="F83" i="4" s="1"/>
  <c r="G291" i="4"/>
  <c r="F291" i="4" s="1"/>
  <c r="G269" i="4"/>
  <c r="F269" i="4" s="1"/>
  <c r="G216" i="4"/>
  <c r="F216" i="4" s="1"/>
  <c r="G73" i="7"/>
  <c r="G83" i="7"/>
  <c r="G96" i="7"/>
  <c r="G235" i="7"/>
  <c r="G30" i="7"/>
  <c r="G108" i="7"/>
  <c r="G243" i="7"/>
  <c r="G85" i="7"/>
  <c r="G167" i="7"/>
  <c r="G152" i="7"/>
  <c r="G110" i="7"/>
  <c r="G71" i="7"/>
  <c r="G122" i="7"/>
  <c r="G211" i="7"/>
  <c r="G64" i="7"/>
  <c r="G207" i="7"/>
  <c r="G178" i="7"/>
  <c r="G151" i="7"/>
  <c r="G84" i="7"/>
  <c r="G291" i="7"/>
  <c r="G172" i="7"/>
  <c r="G32" i="7"/>
  <c r="G240" i="7"/>
  <c r="G272" i="7"/>
  <c r="G210" i="7"/>
  <c r="G219" i="7"/>
  <c r="G53" i="7"/>
  <c r="G82" i="7"/>
  <c r="G99" i="7"/>
  <c r="G81" i="7"/>
  <c r="G95" i="7"/>
  <c r="G109" i="7"/>
  <c r="G104" i="7"/>
  <c r="G205" i="7"/>
  <c r="G166" i="7"/>
  <c r="G198" i="7"/>
  <c r="G195" i="7"/>
  <c r="G169" i="7"/>
  <c r="G215" i="7"/>
  <c r="G159" i="7"/>
  <c r="G119" i="7"/>
  <c r="G116" i="7"/>
  <c r="G273" i="7"/>
  <c r="G156" i="7"/>
  <c r="G223" i="7"/>
  <c r="G241" i="7"/>
  <c r="G19" i="7"/>
  <c r="G114" i="7"/>
  <c r="G69" i="7"/>
  <c r="G130" i="7"/>
  <c r="G120" i="7"/>
  <c r="G139" i="7"/>
  <c r="G209" i="7"/>
  <c r="G255" i="7"/>
  <c r="G292" i="7"/>
  <c r="G203" i="7"/>
  <c r="G256" i="7"/>
  <c r="G288" i="7"/>
  <c r="G29" i="7"/>
  <c r="G175" i="7"/>
  <c r="G65" i="7"/>
  <c r="G14" i="7"/>
  <c r="G46" i="7"/>
  <c r="G62" i="7"/>
  <c r="G111" i="7"/>
  <c r="G13" i="7"/>
  <c r="G276" i="7"/>
  <c r="G28" i="7"/>
  <c r="G33" i="7"/>
  <c r="G94" i="7"/>
  <c r="G134" i="7"/>
  <c r="G227" i="7"/>
  <c r="G35" i="7"/>
  <c r="G179" i="7"/>
  <c r="G153" i="7"/>
  <c r="G143" i="7"/>
  <c r="G170" i="7"/>
  <c r="G242" i="7"/>
  <c r="G239" i="7"/>
  <c r="G257" i="7"/>
  <c r="G289" i="7"/>
  <c r="G98" i="7"/>
  <c r="G271" i="7"/>
  <c r="G80" i="7"/>
  <c r="G154" i="7"/>
  <c r="G97" i="7"/>
  <c r="G182" i="7"/>
  <c r="G194" i="7"/>
  <c r="G137" i="7"/>
  <c r="G67" i="7"/>
  <c r="G133" i="7"/>
  <c r="G246" i="7"/>
  <c r="G165" i="7"/>
  <c r="G22" i="7"/>
  <c r="G290" i="7"/>
  <c r="G76" i="7"/>
  <c r="G146" i="7"/>
  <c r="G140" i="7"/>
  <c r="G173" i="7"/>
  <c r="G283" i="7"/>
  <c r="G251" i="7"/>
  <c r="G260" i="7"/>
  <c r="G261" i="7"/>
  <c r="G141" i="7"/>
  <c r="G18" i="7"/>
  <c r="G21" i="7"/>
  <c r="G107" i="7"/>
  <c r="G11" i="7"/>
  <c r="G43" i="7"/>
  <c r="G77" i="7"/>
  <c r="G74" i="7"/>
  <c r="G282" i="7"/>
  <c r="G56" i="7"/>
  <c r="G91" i="7"/>
  <c r="G88" i="7"/>
  <c r="G149" i="7"/>
  <c r="G103" i="7"/>
  <c r="G177" i="7"/>
  <c r="G229" i="7"/>
  <c r="G160" i="7"/>
  <c r="G181" i="7"/>
  <c r="G188" i="7"/>
  <c r="G186" i="7"/>
  <c r="G294" i="7"/>
  <c r="G192" i="7"/>
  <c r="G201" i="7"/>
  <c r="G286" i="7"/>
  <c r="G270" i="7"/>
  <c r="G274" i="7"/>
  <c r="G264" i="7"/>
  <c r="G296" i="7"/>
  <c r="G265" i="7"/>
  <c r="G297" i="7"/>
  <c r="G54" i="7"/>
  <c r="G132" i="7"/>
  <c r="G190" i="7"/>
  <c r="G131" i="7"/>
  <c r="G247" i="7"/>
  <c r="G127" i="7"/>
  <c r="G101" i="7"/>
  <c r="G39" i="7"/>
  <c r="G68" i="7"/>
  <c r="G52" i="7"/>
  <c r="G279" i="7"/>
  <c r="G102" i="7"/>
  <c r="G221" i="7"/>
  <c r="G180" i="7"/>
  <c r="G171" i="7"/>
  <c r="G216" i="7"/>
  <c r="G258" i="7"/>
  <c r="G293" i="7"/>
  <c r="G50" i="7"/>
  <c r="G162" i="7"/>
  <c r="G17" i="7"/>
  <c r="G113" i="7"/>
  <c r="G15" i="7"/>
  <c r="G47" i="7"/>
  <c r="G86" i="7"/>
  <c r="G75" i="7"/>
  <c r="G60" i="7"/>
  <c r="G106" i="7"/>
  <c r="G89" i="7"/>
  <c r="G158" i="7"/>
  <c r="G118" i="7"/>
  <c r="G191" i="7"/>
  <c r="G267" i="7"/>
  <c r="G163" i="7"/>
  <c r="G193" i="7"/>
  <c r="G189" i="7"/>
  <c r="G187" i="7"/>
  <c r="G168" i="7"/>
  <c r="G199" i="7"/>
  <c r="G206" i="7"/>
  <c r="G214" i="7"/>
  <c r="G231" i="7"/>
  <c r="G236" i="7"/>
  <c r="G268" i="7"/>
  <c r="G237" i="7"/>
  <c r="G269" i="7"/>
  <c r="G58" i="7"/>
  <c r="G124" i="7"/>
  <c r="G275" i="7"/>
  <c r="G26" i="7"/>
  <c r="G37" i="7"/>
  <c r="G51" i="7"/>
  <c r="G161" i="7"/>
  <c r="G136" i="7"/>
  <c r="G55" i="7"/>
  <c r="G100" i="7"/>
  <c r="G183" i="7"/>
  <c r="G213" i="7"/>
  <c r="G184" i="7"/>
  <c r="G224" i="7"/>
  <c r="G259" i="7"/>
  <c r="G277" i="7"/>
  <c r="G66" i="7"/>
  <c r="G147" i="7"/>
  <c r="G12" i="7"/>
  <c r="G79" i="7"/>
  <c r="G142" i="7"/>
  <c r="G27" i="7"/>
  <c r="G59" i="7"/>
  <c r="G155" i="7"/>
  <c r="G112" i="7"/>
  <c r="G40" i="7"/>
  <c r="G70" i="7"/>
  <c r="G150" i="7"/>
  <c r="G197" i="7"/>
  <c r="G135" i="7"/>
  <c r="G234" i="7"/>
  <c r="G129" i="7"/>
  <c r="G250" i="7"/>
  <c r="G220" i="7"/>
  <c r="G225" i="7"/>
  <c r="G202" i="7"/>
  <c r="G185" i="7"/>
  <c r="G222" i="7"/>
  <c r="G254" i="7"/>
  <c r="G266" i="7"/>
  <c r="G262" i="7"/>
  <c r="G248" i="7"/>
  <c r="G280" i="7"/>
  <c r="G249" i="7"/>
  <c r="G281" i="7"/>
  <c r="G38" i="7"/>
  <c r="G49" i="7"/>
  <c r="G226" i="7"/>
  <c r="G16" i="7"/>
  <c r="G92" i="7"/>
  <c r="G208" i="7"/>
  <c r="G25" i="7"/>
  <c r="G78" i="7"/>
  <c r="G23" i="7"/>
  <c r="G126" i="7"/>
  <c r="G36" i="7"/>
  <c r="G148" i="7"/>
  <c r="G105" i="7"/>
  <c r="G115" i="7"/>
  <c r="G218" i="7"/>
  <c r="G196" i="7"/>
  <c r="G217" i="7"/>
  <c r="G232" i="7"/>
  <c r="G244" i="7"/>
  <c r="G245" i="7"/>
  <c r="G45" i="7"/>
  <c r="G117" i="7"/>
  <c r="G61" i="7"/>
  <c r="G230" i="7"/>
  <c r="G41" i="7"/>
  <c r="G24" i="7"/>
  <c r="Y5" i="7"/>
  <c r="G87" i="7"/>
  <c r="G176" i="7"/>
  <c r="G31" i="7"/>
  <c r="G63" i="7"/>
  <c r="G174" i="7"/>
  <c r="G123" i="7"/>
  <c r="G44" i="7"/>
  <c r="G72" i="7"/>
  <c r="G157" i="7"/>
  <c r="G121" i="7"/>
  <c r="G228" i="7"/>
  <c r="G144" i="7"/>
  <c r="G200" i="7"/>
  <c r="G138" i="7"/>
  <c r="G164" i="7"/>
  <c r="G233" i="7"/>
  <c r="G287" i="7"/>
  <c r="G212" i="7"/>
  <c r="G204" i="7"/>
  <c r="G238" i="7"/>
  <c r="G263" i="7"/>
  <c r="G295" i="7"/>
  <c r="G278" i="7"/>
  <c r="G252" i="7"/>
  <c r="G284" i="7"/>
  <c r="G253" i="7"/>
  <c r="G285" i="7"/>
  <c r="G10" i="7"/>
  <c r="G42" i="7"/>
  <c r="G93" i="7"/>
  <c r="G125" i="7"/>
  <c r="G145" i="7"/>
  <c r="G34" i="7"/>
  <c r="G20" i="7"/>
  <c r="G128" i="7"/>
  <c r="G90" i="7"/>
  <c r="G57" i="7"/>
  <c r="AG9" i="4"/>
  <c r="AH9" i="4" s="1"/>
  <c r="D62" i="4"/>
  <c r="E135" i="4"/>
  <c r="E131" i="4"/>
  <c r="E33" i="4"/>
  <c r="D78" i="4"/>
  <c r="D16" i="4"/>
  <c r="D94" i="4"/>
  <c r="D147" i="4"/>
  <c r="D66" i="4"/>
  <c r="E51" i="4"/>
  <c r="E199" i="4"/>
  <c r="E24" i="4"/>
  <c r="E19" i="4"/>
  <c r="E56" i="4"/>
  <c r="D82" i="4"/>
  <c r="D110" i="4"/>
  <c r="E185" i="4"/>
  <c r="E37" i="4"/>
  <c r="E231" i="4"/>
  <c r="D291" i="4"/>
  <c r="E38" i="4"/>
  <c r="E22" i="4"/>
  <c r="D34" i="4"/>
  <c r="E126" i="4"/>
  <c r="E176" i="4"/>
  <c r="D219" i="4"/>
  <c r="D98" i="4"/>
  <c r="E18" i="4"/>
  <c r="E30" i="4"/>
  <c r="D48" i="4"/>
  <c r="D114" i="4"/>
  <c r="E141" i="4"/>
  <c r="D155" i="4"/>
  <c r="E273" i="4"/>
  <c r="E53" i="4"/>
  <c r="E137" i="4"/>
  <c r="D171" i="4"/>
  <c r="D187" i="4"/>
  <c r="D241" i="4"/>
  <c r="E132" i="4"/>
  <c r="E17" i="4"/>
  <c r="E21" i="4"/>
  <c r="D32" i="4"/>
  <c r="E35" i="4"/>
  <c r="E40" i="4"/>
  <c r="E46" i="4"/>
  <c r="D50" i="4"/>
  <c r="E54" i="4"/>
  <c r="E74" i="4"/>
  <c r="E90" i="4"/>
  <c r="E106" i="4"/>
  <c r="E122" i="4"/>
  <c r="E201" i="4"/>
  <c r="E221" i="4"/>
  <c r="E265" i="4"/>
  <c r="D64" i="4"/>
  <c r="E13" i="4"/>
  <c r="E65" i="4"/>
  <c r="D70" i="4"/>
  <c r="D86" i="4"/>
  <c r="D102" i="4"/>
  <c r="D118" i="4"/>
  <c r="E160" i="4"/>
  <c r="E167" i="4"/>
  <c r="E173" i="4"/>
  <c r="D179" i="4"/>
  <c r="E189" i="4"/>
  <c r="E11" i="4"/>
  <c r="E49" i="4"/>
  <c r="E206" i="4"/>
  <c r="D209" i="4"/>
  <c r="G275" i="4"/>
  <c r="F275" i="4" s="1"/>
  <c r="G251" i="4"/>
  <c r="F251" i="4" s="1"/>
  <c r="G205" i="4"/>
  <c r="F205" i="4" s="1"/>
  <c r="G161" i="4"/>
  <c r="F161" i="4" s="1"/>
  <c r="G101" i="4"/>
  <c r="F101" i="4" s="1"/>
  <c r="G285" i="4"/>
  <c r="F285" i="4" s="1"/>
  <c r="G259" i="4"/>
  <c r="F259" i="4" s="1"/>
  <c r="G225" i="4"/>
  <c r="F225" i="4" s="1"/>
  <c r="G181" i="4"/>
  <c r="F181" i="4" s="1"/>
  <c r="G120" i="4"/>
  <c r="F120" i="4" s="1"/>
  <c r="G37" i="4"/>
  <c r="F37" i="4" s="1"/>
  <c r="G277" i="4"/>
  <c r="F277" i="4" s="1"/>
  <c r="G253" i="4"/>
  <c r="F253" i="4" s="1"/>
  <c r="G213" i="4"/>
  <c r="F213" i="4" s="1"/>
  <c r="G170" i="4"/>
  <c r="F170" i="4" s="1"/>
  <c r="G102" i="4"/>
  <c r="F102" i="4" s="1"/>
  <c r="G292" i="4"/>
  <c r="F292" i="4" s="1"/>
  <c r="G276" i="4"/>
  <c r="F276" i="4" s="1"/>
  <c r="G260" i="4"/>
  <c r="F260" i="4" s="1"/>
  <c r="G243" i="4"/>
  <c r="F243" i="4" s="1"/>
  <c r="G214" i="4"/>
  <c r="F214" i="4" s="1"/>
  <c r="G184" i="4"/>
  <c r="F184" i="4" s="1"/>
  <c r="G160" i="4"/>
  <c r="F160" i="4" s="1"/>
  <c r="G118" i="4"/>
  <c r="F118" i="4" s="1"/>
  <c r="G62" i="4"/>
  <c r="F62" i="4" s="1"/>
  <c r="G284" i="4"/>
  <c r="F284" i="4" s="1"/>
  <c r="G268" i="4"/>
  <c r="F268" i="4" s="1"/>
  <c r="G252" i="4"/>
  <c r="F252" i="4" s="1"/>
  <c r="G226" i="4"/>
  <c r="F226" i="4" s="1"/>
  <c r="G202" i="4"/>
  <c r="F202" i="4" s="1"/>
  <c r="G171" i="4"/>
  <c r="F171" i="4" s="1"/>
  <c r="G136" i="4"/>
  <c r="F136" i="4" s="1"/>
  <c r="G98" i="4"/>
  <c r="F98" i="4" s="1"/>
  <c r="G34" i="4"/>
  <c r="F34" i="4" s="1"/>
  <c r="G295" i="4"/>
  <c r="F295" i="4" s="1"/>
  <c r="G279" i="4"/>
  <c r="F279" i="4" s="1"/>
  <c r="G263" i="4"/>
  <c r="F263" i="4" s="1"/>
  <c r="G245" i="4"/>
  <c r="F245" i="4" s="1"/>
  <c r="G224" i="4"/>
  <c r="F224" i="4" s="1"/>
  <c r="G193" i="4"/>
  <c r="F193" i="4" s="1"/>
  <c r="G162" i="4"/>
  <c r="F162" i="4" s="1"/>
  <c r="G131" i="4"/>
  <c r="F131" i="4" s="1"/>
  <c r="G80" i="4"/>
  <c r="F80" i="4" s="1"/>
  <c r="H177" i="4"/>
  <c r="H232" i="4"/>
  <c r="H55" i="4"/>
  <c r="H159" i="4"/>
  <c r="H284" i="4"/>
  <c r="I15" i="4"/>
  <c r="I10" i="4"/>
  <c r="J11" i="4"/>
  <c r="J240" i="4"/>
  <c r="J175" i="4"/>
  <c r="J272" i="4"/>
  <c r="J16" i="4"/>
  <c r="J271" i="4"/>
  <c r="J15" i="4"/>
  <c r="J143" i="4"/>
  <c r="J112" i="4"/>
  <c r="J144" i="4"/>
  <c r="J47" i="4"/>
  <c r="K282" i="4"/>
  <c r="K199" i="4"/>
  <c r="K72" i="4"/>
  <c r="K280" i="4"/>
  <c r="K194" i="4"/>
  <c r="K71" i="4"/>
  <c r="K239" i="4"/>
  <c r="K135" i="4"/>
  <c r="K136" i="4"/>
  <c r="K218" i="4"/>
  <c r="K104" i="4"/>
  <c r="K240" i="4"/>
  <c r="K216" i="4"/>
  <c r="K103" i="4"/>
  <c r="L288" i="4"/>
  <c r="L247" i="4"/>
  <c r="L183" i="4"/>
  <c r="L64" i="4"/>
  <c r="L31" i="4"/>
  <c r="L295" i="4"/>
  <c r="L272" i="4"/>
  <c r="L250" i="4"/>
  <c r="L231" i="4"/>
  <c r="L208" i="4"/>
  <c r="L186" i="4"/>
  <c r="L167" i="4"/>
  <c r="L136" i="4"/>
  <c r="L104" i="4"/>
  <c r="L72" i="4"/>
  <c r="L40" i="4"/>
  <c r="L290" i="4"/>
  <c r="L271" i="4"/>
  <c r="L248" i="4"/>
  <c r="L226" i="4"/>
  <c r="L207" i="4"/>
  <c r="L184" i="4"/>
  <c r="L162" i="4"/>
  <c r="L135" i="4"/>
  <c r="L103" i="4"/>
  <c r="L71" i="4"/>
  <c r="L39" i="4"/>
  <c r="L128" i="4"/>
  <c r="L264" i="4"/>
  <c r="L223" i="4"/>
  <c r="L178" i="4"/>
  <c r="L63" i="4"/>
  <c r="L282" i="4"/>
  <c r="L218" i="4"/>
  <c r="L152" i="4"/>
  <c r="L24" i="4"/>
  <c r="L280" i="4"/>
  <c r="L258" i="4"/>
  <c r="L239" i="4"/>
  <c r="L216" i="4"/>
  <c r="L194" i="4"/>
  <c r="L175" i="4"/>
  <c r="L151" i="4"/>
  <c r="L119" i="4"/>
  <c r="L87" i="4"/>
  <c r="L55" i="4"/>
  <c r="L23" i="4"/>
  <c r="L224" i="4"/>
  <c r="L32" i="4"/>
  <c r="L287" i="4"/>
  <c r="L242" i="4"/>
  <c r="L200" i="4"/>
  <c r="L159" i="4"/>
  <c r="L95" i="4"/>
  <c r="L263" i="4"/>
  <c r="L176" i="4"/>
  <c r="L56" i="4"/>
  <c r="L279" i="4"/>
  <c r="L256" i="4"/>
  <c r="L234" i="4"/>
  <c r="L215" i="4"/>
  <c r="L192" i="4"/>
  <c r="L170" i="4"/>
  <c r="L144" i="4"/>
  <c r="L112" i="4"/>
  <c r="L80" i="4"/>
  <c r="L48" i="4"/>
  <c r="L16" i="4"/>
  <c r="L266" i="4"/>
  <c r="L202" i="4"/>
  <c r="L160" i="4"/>
  <c r="L96" i="4"/>
  <c r="L127" i="4"/>
  <c r="L240" i="4"/>
  <c r="L199" i="4"/>
  <c r="L120" i="4"/>
  <c r="L88" i="4"/>
  <c r="L296" i="4"/>
  <c r="L274" i="4"/>
  <c r="L255" i="4"/>
  <c r="L232" i="4"/>
  <c r="L210" i="4"/>
  <c r="L191" i="4"/>
  <c r="L168" i="4"/>
  <c r="L143" i="4"/>
  <c r="L111" i="4"/>
  <c r="L79" i="4"/>
  <c r="L47" i="4"/>
  <c r="L15" i="4"/>
  <c r="K288" i="4"/>
  <c r="K266" i="4"/>
  <c r="K247" i="4"/>
  <c r="K224" i="4"/>
  <c r="K202" i="4"/>
  <c r="K176" i="4"/>
  <c r="K144" i="4"/>
  <c r="K112" i="4"/>
  <c r="K80" i="4"/>
  <c r="K48" i="4"/>
  <c r="K16" i="4"/>
  <c r="K287" i="4"/>
  <c r="K264" i="4"/>
  <c r="K242" i="4"/>
  <c r="K223" i="4"/>
  <c r="K200" i="4"/>
  <c r="K175" i="4"/>
  <c r="K143" i="4"/>
  <c r="K111" i="4"/>
  <c r="K79" i="4"/>
  <c r="K47" i="4"/>
  <c r="K15" i="4"/>
  <c r="K296" i="4"/>
  <c r="K274" i="4"/>
  <c r="K255" i="4"/>
  <c r="K232" i="4"/>
  <c r="K210" i="4"/>
  <c r="K191" i="4"/>
  <c r="K159" i="4"/>
  <c r="K127" i="4"/>
  <c r="K95" i="4"/>
  <c r="K63" i="4"/>
  <c r="K31" i="4"/>
  <c r="K192" i="4"/>
  <c r="K295" i="4"/>
  <c r="K272" i="4"/>
  <c r="K250" i="4"/>
  <c r="K231" i="4"/>
  <c r="K208" i="4"/>
  <c r="K184" i="4"/>
  <c r="K152" i="4"/>
  <c r="K120" i="4"/>
  <c r="K88" i="4"/>
  <c r="K56" i="4"/>
  <c r="K24" i="4"/>
  <c r="K10" i="4"/>
  <c r="K279" i="4"/>
  <c r="K256" i="4"/>
  <c r="K234" i="4"/>
  <c r="K215" i="4"/>
  <c r="K160" i="4"/>
  <c r="K128" i="4"/>
  <c r="K96" i="4"/>
  <c r="K64" i="4"/>
  <c r="K32" i="4"/>
  <c r="K290" i="4"/>
  <c r="K271" i="4"/>
  <c r="K248" i="4"/>
  <c r="K226" i="4"/>
  <c r="K207" i="4"/>
  <c r="K183" i="4"/>
  <c r="K151" i="4"/>
  <c r="K119" i="4"/>
  <c r="K87" i="4"/>
  <c r="K55" i="4"/>
  <c r="K23" i="4"/>
  <c r="L154" i="4"/>
  <c r="L146" i="4"/>
  <c r="L138" i="4"/>
  <c r="L130" i="4"/>
  <c r="L122" i="4"/>
  <c r="L114" i="4"/>
  <c r="L106" i="4"/>
  <c r="L98" i="4"/>
  <c r="L90" i="4"/>
  <c r="L82" i="4"/>
  <c r="L74" i="4"/>
  <c r="L66" i="4"/>
  <c r="L58" i="4"/>
  <c r="L50" i="4"/>
  <c r="L42" i="4"/>
  <c r="L34" i="4"/>
  <c r="L26" i="4"/>
  <c r="L18" i="4"/>
  <c r="L297" i="4"/>
  <c r="L289" i="4"/>
  <c r="L281" i="4"/>
  <c r="L273" i="4"/>
  <c r="L265" i="4"/>
  <c r="L257" i="4"/>
  <c r="L249" i="4"/>
  <c r="L241" i="4"/>
  <c r="L233" i="4"/>
  <c r="L225" i="4"/>
  <c r="L217" i="4"/>
  <c r="L209" i="4"/>
  <c r="L201" i="4"/>
  <c r="L193" i="4"/>
  <c r="L185" i="4"/>
  <c r="L177" i="4"/>
  <c r="L169" i="4"/>
  <c r="L161" i="4"/>
  <c r="L153" i="4"/>
  <c r="L145" i="4"/>
  <c r="L137" i="4"/>
  <c r="L129" i="4"/>
  <c r="L121" i="4"/>
  <c r="L113" i="4"/>
  <c r="L105" i="4"/>
  <c r="L97" i="4"/>
  <c r="L89" i="4"/>
  <c r="L81" i="4"/>
  <c r="L73" i="4"/>
  <c r="L65" i="4"/>
  <c r="L57" i="4"/>
  <c r="L49" i="4"/>
  <c r="L41" i="4"/>
  <c r="L33" i="4"/>
  <c r="L25" i="4"/>
  <c r="L17" i="4"/>
  <c r="L286" i="4"/>
  <c r="L262" i="4"/>
  <c r="L230" i="4"/>
  <c r="L206" i="4"/>
  <c r="L182" i="4"/>
  <c r="L158" i="4"/>
  <c r="L126" i="4"/>
  <c r="L86" i="4"/>
  <c r="L14" i="4"/>
  <c r="L293" i="4"/>
  <c r="L285" i="4"/>
  <c r="L277" i="4"/>
  <c r="L269" i="4"/>
  <c r="L261" i="4"/>
  <c r="L253" i="4"/>
  <c r="L245" i="4"/>
  <c r="L237" i="4"/>
  <c r="L229" i="4"/>
  <c r="L221" i="4"/>
  <c r="L213" i="4"/>
  <c r="L205" i="4"/>
  <c r="L197" i="4"/>
  <c r="L189" i="4"/>
  <c r="L181" i="4"/>
  <c r="L173" i="4"/>
  <c r="L165" i="4"/>
  <c r="L157" i="4"/>
  <c r="L149" i="4"/>
  <c r="L141" i="4"/>
  <c r="L133" i="4"/>
  <c r="L125" i="4"/>
  <c r="L117" i="4"/>
  <c r="L109" i="4"/>
  <c r="L101" i="4"/>
  <c r="L93" i="4"/>
  <c r="L85" i="4"/>
  <c r="L77" i="4"/>
  <c r="L69" i="4"/>
  <c r="L61" i="4"/>
  <c r="L53" i="4"/>
  <c r="L45" i="4"/>
  <c r="L37" i="4"/>
  <c r="L29" i="4"/>
  <c r="L21" i="4"/>
  <c r="L13" i="4"/>
  <c r="L278" i="4"/>
  <c r="L254" i="4"/>
  <c r="L222" i="4"/>
  <c r="L190" i="4"/>
  <c r="L166" i="4"/>
  <c r="L134" i="4"/>
  <c r="L110" i="4"/>
  <c r="L94" i="4"/>
  <c r="L70" i="4"/>
  <c r="L46" i="4"/>
  <c r="L22" i="4"/>
  <c r="L292" i="4"/>
  <c r="L284" i="4"/>
  <c r="L276" i="4"/>
  <c r="L268" i="4"/>
  <c r="L260" i="4"/>
  <c r="L252" i="4"/>
  <c r="L244" i="4"/>
  <c r="L236" i="4"/>
  <c r="L228" i="4"/>
  <c r="L220" i="4"/>
  <c r="L212" i="4"/>
  <c r="L204" i="4"/>
  <c r="L196" i="4"/>
  <c r="L188" i="4"/>
  <c r="L180" i="4"/>
  <c r="L172" i="4"/>
  <c r="L164" i="4"/>
  <c r="L156" i="4"/>
  <c r="L148" i="4"/>
  <c r="L140" i="4"/>
  <c r="L132" i="4"/>
  <c r="L124" i="4"/>
  <c r="L116" i="4"/>
  <c r="L108" i="4"/>
  <c r="L100" i="4"/>
  <c r="L92" i="4"/>
  <c r="L84" i="4"/>
  <c r="L76" i="4"/>
  <c r="L68" i="4"/>
  <c r="L60" i="4"/>
  <c r="L52" i="4"/>
  <c r="L44" i="4"/>
  <c r="L36" i="4"/>
  <c r="L28" i="4"/>
  <c r="L20" i="4"/>
  <c r="L12" i="4"/>
  <c r="L294" i="4"/>
  <c r="L270" i="4"/>
  <c r="L246" i="4"/>
  <c r="L238" i="4"/>
  <c r="L214" i="4"/>
  <c r="L198" i="4"/>
  <c r="L174" i="4"/>
  <c r="L150" i="4"/>
  <c r="L142" i="4"/>
  <c r="L118" i="4"/>
  <c r="L102" i="4"/>
  <c r="L78" i="4"/>
  <c r="L62" i="4"/>
  <c r="L54" i="4"/>
  <c r="L38" i="4"/>
  <c r="L30" i="4"/>
  <c r="L291" i="4"/>
  <c r="L283" i="4"/>
  <c r="L275" i="4"/>
  <c r="L267" i="4"/>
  <c r="L259" i="4"/>
  <c r="L251" i="4"/>
  <c r="L243" i="4"/>
  <c r="L235" i="4"/>
  <c r="L227" i="4"/>
  <c r="L219" i="4"/>
  <c r="L211" i="4"/>
  <c r="L203" i="4"/>
  <c r="L195" i="4"/>
  <c r="L187" i="4"/>
  <c r="L179" i="4"/>
  <c r="L171" i="4"/>
  <c r="L163" i="4"/>
  <c r="L155" i="4"/>
  <c r="L147" i="4"/>
  <c r="L139" i="4"/>
  <c r="L131" i="4"/>
  <c r="L123" i="4"/>
  <c r="L115" i="4"/>
  <c r="L107" i="4"/>
  <c r="L99" i="4"/>
  <c r="L91" i="4"/>
  <c r="L83" i="4"/>
  <c r="L75" i="4"/>
  <c r="L67" i="4"/>
  <c r="L59" i="4"/>
  <c r="L51" i="4"/>
  <c r="L43" i="4"/>
  <c r="L35" i="4"/>
  <c r="L27" i="4"/>
  <c r="L19" i="4"/>
  <c r="K186" i="4"/>
  <c r="K178" i="4"/>
  <c r="K170" i="4"/>
  <c r="K162" i="4"/>
  <c r="K154" i="4"/>
  <c r="K146" i="4"/>
  <c r="K138" i="4"/>
  <c r="K130" i="4"/>
  <c r="K122" i="4"/>
  <c r="K114" i="4"/>
  <c r="K106" i="4"/>
  <c r="K98" i="4"/>
  <c r="K90" i="4"/>
  <c r="K82" i="4"/>
  <c r="K74" i="4"/>
  <c r="K66" i="4"/>
  <c r="K58" i="4"/>
  <c r="K50" i="4"/>
  <c r="K42" i="4"/>
  <c r="K34" i="4"/>
  <c r="K26" i="4"/>
  <c r="K18" i="4"/>
  <c r="K297" i="4"/>
  <c r="K289" i="4"/>
  <c r="K281" i="4"/>
  <c r="K273" i="4"/>
  <c r="K265" i="4"/>
  <c r="K257" i="4"/>
  <c r="K249" i="4"/>
  <c r="K241" i="4"/>
  <c r="K233" i="4"/>
  <c r="K225" i="4"/>
  <c r="K217" i="4"/>
  <c r="K209" i="4"/>
  <c r="K201" i="4"/>
  <c r="K193" i="4"/>
  <c r="K185" i="4"/>
  <c r="K177" i="4"/>
  <c r="K169" i="4"/>
  <c r="K161" i="4"/>
  <c r="K153" i="4"/>
  <c r="K145" i="4"/>
  <c r="K137" i="4"/>
  <c r="K129" i="4"/>
  <c r="K121" i="4"/>
  <c r="K113" i="4"/>
  <c r="K105" i="4"/>
  <c r="K97" i="4"/>
  <c r="K89" i="4"/>
  <c r="K81" i="4"/>
  <c r="K73" i="4"/>
  <c r="K65" i="4"/>
  <c r="K57" i="4"/>
  <c r="K49" i="4"/>
  <c r="K41" i="4"/>
  <c r="K33" i="4"/>
  <c r="K25" i="4"/>
  <c r="K17" i="4"/>
  <c r="K270" i="4"/>
  <c r="K238" i="4"/>
  <c r="K214" i="4"/>
  <c r="K158" i="4"/>
  <c r="K14" i="4"/>
  <c r="K293" i="4"/>
  <c r="K285" i="4"/>
  <c r="K277" i="4"/>
  <c r="K269" i="4"/>
  <c r="K261" i="4"/>
  <c r="K253" i="4"/>
  <c r="K245" i="4"/>
  <c r="K237" i="4"/>
  <c r="K229" i="4"/>
  <c r="K221" i="4"/>
  <c r="K213" i="4"/>
  <c r="K205" i="4"/>
  <c r="K197" i="4"/>
  <c r="K189" i="4"/>
  <c r="K181" i="4"/>
  <c r="K173" i="4"/>
  <c r="K165" i="4"/>
  <c r="K157" i="4"/>
  <c r="K149" i="4"/>
  <c r="K141" i="4"/>
  <c r="K133" i="4"/>
  <c r="K125" i="4"/>
  <c r="K117" i="4"/>
  <c r="K109" i="4"/>
  <c r="K101" i="4"/>
  <c r="K93" i="4"/>
  <c r="K85" i="4"/>
  <c r="K77" i="4"/>
  <c r="K69" i="4"/>
  <c r="K61" i="4"/>
  <c r="K53" i="4"/>
  <c r="K45" i="4"/>
  <c r="K37" i="4"/>
  <c r="K29" i="4"/>
  <c r="K21" i="4"/>
  <c r="K13" i="4"/>
  <c r="K286" i="4"/>
  <c r="K254" i="4"/>
  <c r="K230" i="4"/>
  <c r="K198" i="4"/>
  <c r="K182" i="4"/>
  <c r="K166" i="4"/>
  <c r="K142" i="4"/>
  <c r="K126" i="4"/>
  <c r="K110" i="4"/>
  <c r="K94" i="4"/>
  <c r="K78" i="4"/>
  <c r="K62" i="4"/>
  <c r="K46" i="4"/>
  <c r="K38" i="4"/>
  <c r="K22" i="4"/>
  <c r="K292" i="4"/>
  <c r="K284" i="4"/>
  <c r="K276" i="4"/>
  <c r="K268" i="4"/>
  <c r="K260" i="4"/>
  <c r="K252" i="4"/>
  <c r="K244" i="4"/>
  <c r="K236" i="4"/>
  <c r="K228" i="4"/>
  <c r="K220" i="4"/>
  <c r="K212" i="4"/>
  <c r="K204" i="4"/>
  <c r="K196" i="4"/>
  <c r="K188" i="4"/>
  <c r="K180" i="4"/>
  <c r="K172" i="4"/>
  <c r="K164" i="4"/>
  <c r="K156" i="4"/>
  <c r="K148" i="4"/>
  <c r="K140" i="4"/>
  <c r="K132" i="4"/>
  <c r="K124" i="4"/>
  <c r="K116" i="4"/>
  <c r="K108" i="4"/>
  <c r="K100" i="4"/>
  <c r="K92" i="4"/>
  <c r="K84" i="4"/>
  <c r="K76" i="4"/>
  <c r="K68" i="4"/>
  <c r="K60" i="4"/>
  <c r="K52" i="4"/>
  <c r="K44" i="4"/>
  <c r="K36" i="4"/>
  <c r="K28" i="4"/>
  <c r="K20" i="4"/>
  <c r="K12" i="4"/>
  <c r="K294" i="4"/>
  <c r="K278" i="4"/>
  <c r="K262" i="4"/>
  <c r="K246" i="4"/>
  <c r="K222" i="4"/>
  <c r="K206" i="4"/>
  <c r="K190" i="4"/>
  <c r="K174" i="4"/>
  <c r="K150" i="4"/>
  <c r="K134" i="4"/>
  <c r="K118" i="4"/>
  <c r="K102" i="4"/>
  <c r="K86" i="4"/>
  <c r="K70" i="4"/>
  <c r="K54" i="4"/>
  <c r="K30" i="4"/>
  <c r="K291" i="4"/>
  <c r="K283" i="4"/>
  <c r="K275" i="4"/>
  <c r="K267" i="4"/>
  <c r="K259" i="4"/>
  <c r="K251" i="4"/>
  <c r="K243" i="4"/>
  <c r="K235" i="4"/>
  <c r="K227" i="4"/>
  <c r="K219" i="4"/>
  <c r="K211" i="4"/>
  <c r="K203" i="4"/>
  <c r="K195" i="4"/>
  <c r="K187" i="4"/>
  <c r="K179" i="4"/>
  <c r="K171" i="4"/>
  <c r="K163" i="4"/>
  <c r="K155" i="4"/>
  <c r="K147" i="4"/>
  <c r="K139" i="4"/>
  <c r="K131" i="4"/>
  <c r="K123" i="4"/>
  <c r="K115" i="4"/>
  <c r="K107" i="4"/>
  <c r="K99" i="4"/>
  <c r="K91" i="4"/>
  <c r="K83" i="4"/>
  <c r="K75" i="4"/>
  <c r="K67" i="4"/>
  <c r="K59" i="4"/>
  <c r="K51" i="4"/>
  <c r="K43" i="4"/>
  <c r="K35" i="4"/>
  <c r="K27" i="4"/>
  <c r="K19" i="4"/>
  <c r="J176" i="4"/>
  <c r="J48" i="4"/>
  <c r="J239" i="4"/>
  <c r="J111" i="4"/>
  <c r="J208" i="4"/>
  <c r="J80" i="4"/>
  <c r="J207" i="4"/>
  <c r="J79" i="4"/>
  <c r="J280" i="4"/>
  <c r="J248" i="4"/>
  <c r="J216" i="4"/>
  <c r="J184" i="4"/>
  <c r="J152" i="4"/>
  <c r="J120" i="4"/>
  <c r="J88" i="4"/>
  <c r="J56" i="4"/>
  <c r="J24" i="4"/>
  <c r="J279" i="4"/>
  <c r="J247" i="4"/>
  <c r="J215" i="4"/>
  <c r="J183" i="4"/>
  <c r="J151" i="4"/>
  <c r="J119" i="4"/>
  <c r="J87" i="4"/>
  <c r="J55" i="4"/>
  <c r="J23" i="4"/>
  <c r="J264" i="4"/>
  <c r="J168" i="4"/>
  <c r="J72" i="4"/>
  <c r="J295" i="4"/>
  <c r="J263" i="4"/>
  <c r="J231" i="4"/>
  <c r="J199" i="4"/>
  <c r="J167" i="4"/>
  <c r="J135" i="4"/>
  <c r="J103" i="4"/>
  <c r="J71" i="4"/>
  <c r="J39" i="4"/>
  <c r="J200" i="4"/>
  <c r="J40" i="4"/>
  <c r="J288" i="4"/>
  <c r="J256" i="4"/>
  <c r="J224" i="4"/>
  <c r="J192" i="4"/>
  <c r="J160" i="4"/>
  <c r="J128" i="4"/>
  <c r="J96" i="4"/>
  <c r="J64" i="4"/>
  <c r="J32" i="4"/>
  <c r="J296" i="4"/>
  <c r="J232" i="4"/>
  <c r="J136" i="4"/>
  <c r="J104" i="4"/>
  <c r="J287" i="4"/>
  <c r="J255" i="4"/>
  <c r="J223" i="4"/>
  <c r="J191" i="4"/>
  <c r="J159" i="4"/>
  <c r="J127" i="4"/>
  <c r="J95" i="4"/>
  <c r="J63" i="4"/>
  <c r="J31" i="4"/>
  <c r="J290" i="4"/>
  <c r="J282" i="4"/>
  <c r="J274" i="4"/>
  <c r="J266" i="4"/>
  <c r="J258" i="4"/>
  <c r="J250" i="4"/>
  <c r="J242" i="4"/>
  <c r="J234" i="4"/>
  <c r="J226" i="4"/>
  <c r="J218" i="4"/>
  <c r="J210" i="4"/>
  <c r="J202" i="4"/>
  <c r="J194" i="4"/>
  <c r="J186" i="4"/>
  <c r="J178" i="4"/>
  <c r="J170" i="4"/>
  <c r="J162" i="4"/>
  <c r="J154" i="4"/>
  <c r="J146" i="4"/>
  <c r="J138" i="4"/>
  <c r="J130" i="4"/>
  <c r="J122" i="4"/>
  <c r="J114" i="4"/>
  <c r="J106" i="4"/>
  <c r="J98" i="4"/>
  <c r="J90" i="4"/>
  <c r="J82" i="4"/>
  <c r="J74" i="4"/>
  <c r="J66" i="4"/>
  <c r="J58" i="4"/>
  <c r="J50" i="4"/>
  <c r="J42" i="4"/>
  <c r="J34" i="4"/>
  <c r="J26" i="4"/>
  <c r="J18" i="4"/>
  <c r="J297" i="4"/>
  <c r="J289" i="4"/>
  <c r="J281" i="4"/>
  <c r="J273" i="4"/>
  <c r="J265" i="4"/>
  <c r="J257" i="4"/>
  <c r="J249" i="4"/>
  <c r="J241" i="4"/>
  <c r="J233" i="4"/>
  <c r="J225" i="4"/>
  <c r="J217" i="4"/>
  <c r="J209" i="4"/>
  <c r="J201" i="4"/>
  <c r="J193" i="4"/>
  <c r="J185" i="4"/>
  <c r="J177" i="4"/>
  <c r="J169" i="4"/>
  <c r="J161" i="4"/>
  <c r="J153" i="4"/>
  <c r="J145" i="4"/>
  <c r="J137" i="4"/>
  <c r="J129" i="4"/>
  <c r="J121" i="4"/>
  <c r="J113" i="4"/>
  <c r="J105" i="4"/>
  <c r="J97" i="4"/>
  <c r="J89" i="4"/>
  <c r="J81" i="4"/>
  <c r="J73" i="4"/>
  <c r="J65" i="4"/>
  <c r="J57" i="4"/>
  <c r="J49" i="4"/>
  <c r="J41" i="4"/>
  <c r="J33" i="4"/>
  <c r="J25" i="4"/>
  <c r="J17" i="4"/>
  <c r="J286" i="4"/>
  <c r="J262" i="4"/>
  <c r="J230" i="4"/>
  <c r="J206" i="4"/>
  <c r="J174" i="4"/>
  <c r="J150" i="4"/>
  <c r="J126" i="4"/>
  <c r="J102" i="4"/>
  <c r="J94" i="4"/>
  <c r="J78" i="4"/>
  <c r="J70" i="4"/>
  <c r="J62" i="4"/>
  <c r="J54" i="4"/>
  <c r="J46" i="4"/>
  <c r="J38" i="4"/>
  <c r="J14" i="4"/>
  <c r="J293" i="4"/>
  <c r="J285" i="4"/>
  <c r="J277" i="4"/>
  <c r="J269" i="4"/>
  <c r="J261" i="4"/>
  <c r="J253" i="4"/>
  <c r="J245" i="4"/>
  <c r="J237" i="4"/>
  <c r="J229" i="4"/>
  <c r="J221" i="4"/>
  <c r="J213" i="4"/>
  <c r="J205" i="4"/>
  <c r="J197" i="4"/>
  <c r="J189" i="4"/>
  <c r="J181" i="4"/>
  <c r="J173" i="4"/>
  <c r="J165" i="4"/>
  <c r="J157" i="4"/>
  <c r="J149" i="4"/>
  <c r="J141" i="4"/>
  <c r="J133" i="4"/>
  <c r="J125" i="4"/>
  <c r="J117" i="4"/>
  <c r="J109" i="4"/>
  <c r="J101" i="4"/>
  <c r="J93" i="4"/>
  <c r="J85" i="4"/>
  <c r="J77" i="4"/>
  <c r="J69" i="4"/>
  <c r="J61" i="4"/>
  <c r="J53" i="4"/>
  <c r="J45" i="4"/>
  <c r="J37" i="4"/>
  <c r="J29" i="4"/>
  <c r="J21" i="4"/>
  <c r="J13" i="4"/>
  <c r="J278" i="4"/>
  <c r="J246" i="4"/>
  <c r="J214" i="4"/>
  <c r="J182" i="4"/>
  <c r="J158" i="4"/>
  <c r="J134" i="4"/>
  <c r="J110" i="4"/>
  <c r="J86" i="4"/>
  <c r="J22" i="4"/>
  <c r="J292" i="4"/>
  <c r="J284" i="4"/>
  <c r="J276" i="4"/>
  <c r="J268" i="4"/>
  <c r="J260" i="4"/>
  <c r="J252" i="4"/>
  <c r="J244" i="4"/>
  <c r="J236" i="4"/>
  <c r="J228" i="4"/>
  <c r="J220" i="4"/>
  <c r="J212" i="4"/>
  <c r="J204" i="4"/>
  <c r="J196" i="4"/>
  <c r="J188" i="4"/>
  <c r="J180" i="4"/>
  <c r="J172" i="4"/>
  <c r="J164" i="4"/>
  <c r="J156" i="4"/>
  <c r="J148" i="4"/>
  <c r="J140" i="4"/>
  <c r="J132" i="4"/>
  <c r="J124" i="4"/>
  <c r="J116" i="4"/>
  <c r="J108" i="4"/>
  <c r="J100" i="4"/>
  <c r="J92" i="4"/>
  <c r="J84" i="4"/>
  <c r="J76" i="4"/>
  <c r="J68" i="4"/>
  <c r="J60" i="4"/>
  <c r="J52" i="4"/>
  <c r="J44" i="4"/>
  <c r="J36" i="4"/>
  <c r="J28" i="4"/>
  <c r="J20" i="4"/>
  <c r="J12" i="4"/>
  <c r="J294" i="4"/>
  <c r="J270" i="4"/>
  <c r="J254" i="4"/>
  <c r="J238" i="4"/>
  <c r="J222" i="4"/>
  <c r="J198" i="4"/>
  <c r="J190" i="4"/>
  <c r="J166" i="4"/>
  <c r="J142" i="4"/>
  <c r="J118" i="4"/>
  <c r="J30" i="4"/>
  <c r="J291" i="4"/>
  <c r="J283" i="4"/>
  <c r="J275" i="4"/>
  <c r="J267" i="4"/>
  <c r="J259" i="4"/>
  <c r="J251" i="4"/>
  <c r="J243" i="4"/>
  <c r="J235" i="4"/>
  <c r="J227" i="4"/>
  <c r="J219" i="4"/>
  <c r="J211" i="4"/>
  <c r="J203" i="4"/>
  <c r="J195" i="4"/>
  <c r="J187" i="4"/>
  <c r="J179" i="4"/>
  <c r="J171" i="4"/>
  <c r="J163" i="4"/>
  <c r="J155" i="4"/>
  <c r="J147" i="4"/>
  <c r="J139" i="4"/>
  <c r="J131" i="4"/>
  <c r="J123" i="4"/>
  <c r="J115" i="4"/>
  <c r="J107" i="4"/>
  <c r="J99" i="4"/>
  <c r="J91" i="4"/>
  <c r="J83" i="4"/>
  <c r="J75" i="4"/>
  <c r="J67" i="4"/>
  <c r="J59" i="4"/>
  <c r="J51" i="4"/>
  <c r="J43" i="4"/>
  <c r="J35" i="4"/>
  <c r="J27" i="4"/>
  <c r="J19" i="4"/>
  <c r="H141" i="4"/>
  <c r="H44" i="4"/>
  <c r="H92" i="4"/>
  <c r="H288" i="4"/>
  <c r="H272" i="4"/>
  <c r="H255" i="4"/>
  <c r="H237" i="4"/>
  <c r="H219" i="4"/>
  <c r="H200" i="4"/>
  <c r="H182" i="4"/>
  <c r="H164" i="4"/>
  <c r="H145" i="4"/>
  <c r="H127" i="4"/>
  <c r="H101" i="4"/>
  <c r="H77" i="4"/>
  <c r="H54" i="4"/>
  <c r="H287" i="4"/>
  <c r="H271" i="4"/>
  <c r="H254" i="4"/>
  <c r="H236" i="4"/>
  <c r="H217" i="4"/>
  <c r="H199" i="4"/>
  <c r="H181" i="4"/>
  <c r="H163" i="4"/>
  <c r="H144" i="4"/>
  <c r="H123" i="4"/>
  <c r="H100" i="4"/>
  <c r="H73" i="4"/>
  <c r="H45" i="4"/>
  <c r="H23" i="4"/>
  <c r="H95" i="4"/>
  <c r="H297" i="4"/>
  <c r="H247" i="4"/>
  <c r="H192" i="4"/>
  <c r="H156" i="4"/>
  <c r="H68" i="4"/>
  <c r="H296" i="4"/>
  <c r="H246" i="4"/>
  <c r="H155" i="4"/>
  <c r="H91" i="4"/>
  <c r="H295" i="4"/>
  <c r="H279" i="4"/>
  <c r="H263" i="4"/>
  <c r="H245" i="4"/>
  <c r="H227" i="4"/>
  <c r="H208" i="4"/>
  <c r="H190" i="4"/>
  <c r="H172" i="4"/>
  <c r="H153" i="4"/>
  <c r="H135" i="4"/>
  <c r="H110" i="4"/>
  <c r="H86" i="4"/>
  <c r="H63" i="4"/>
  <c r="H15" i="4"/>
  <c r="H119" i="4"/>
  <c r="H72" i="4"/>
  <c r="H281" i="4"/>
  <c r="H229" i="4"/>
  <c r="H174" i="4"/>
  <c r="H118" i="4"/>
  <c r="H31" i="4"/>
  <c r="H280" i="4"/>
  <c r="H228" i="4"/>
  <c r="H191" i="4"/>
  <c r="H136" i="4"/>
  <c r="H29" i="4"/>
  <c r="H292" i="4"/>
  <c r="H276" i="4"/>
  <c r="H260" i="4"/>
  <c r="H241" i="4"/>
  <c r="H223" i="4"/>
  <c r="H205" i="4"/>
  <c r="H187" i="4"/>
  <c r="H168" i="4"/>
  <c r="H150" i="4"/>
  <c r="H132" i="4"/>
  <c r="H109" i="4"/>
  <c r="H83" i="4"/>
  <c r="H59" i="4"/>
  <c r="H13" i="4"/>
  <c r="H265" i="4"/>
  <c r="H211" i="4"/>
  <c r="H137" i="4"/>
  <c r="H264" i="4"/>
  <c r="H209" i="4"/>
  <c r="H173" i="4"/>
  <c r="H113" i="4"/>
  <c r="H64" i="4"/>
  <c r="H289" i="4"/>
  <c r="H273" i="4"/>
  <c r="H256" i="4"/>
  <c r="H238" i="4"/>
  <c r="H220" i="4"/>
  <c r="H201" i="4"/>
  <c r="H183" i="4"/>
  <c r="H165" i="4"/>
  <c r="H147" i="4"/>
  <c r="H128" i="4"/>
  <c r="H104" i="4"/>
  <c r="H81" i="4"/>
  <c r="H291" i="4"/>
  <c r="H283" i="4"/>
  <c r="H275" i="4"/>
  <c r="H267" i="4"/>
  <c r="H259" i="4"/>
  <c r="H249" i="4"/>
  <c r="H240" i="4"/>
  <c r="H231" i="4"/>
  <c r="H222" i="4"/>
  <c r="H213" i="4"/>
  <c r="H204" i="4"/>
  <c r="H195" i="4"/>
  <c r="H185" i="4"/>
  <c r="H176" i="4"/>
  <c r="H167" i="4"/>
  <c r="H158" i="4"/>
  <c r="H149" i="4"/>
  <c r="H140" i="4"/>
  <c r="H131" i="4"/>
  <c r="H121" i="4"/>
  <c r="H112" i="4"/>
  <c r="H103" i="4"/>
  <c r="H94" i="4"/>
  <c r="H85" i="4"/>
  <c r="H76" i="4"/>
  <c r="H67" i="4"/>
  <c r="H57" i="4"/>
  <c r="H47" i="4"/>
  <c r="H33" i="4"/>
  <c r="H21" i="4"/>
  <c r="H20" i="4"/>
  <c r="H48" i="4"/>
  <c r="H36" i="4"/>
  <c r="H22" i="4"/>
  <c r="H290" i="4"/>
  <c r="H282" i="4"/>
  <c r="H274" i="4"/>
  <c r="H266" i="4"/>
  <c r="H257" i="4"/>
  <c r="H248" i="4"/>
  <c r="H239" i="4"/>
  <c r="H230" i="4"/>
  <c r="H221" i="4"/>
  <c r="H212" i="4"/>
  <c r="H203" i="4"/>
  <c r="H193" i="4"/>
  <c r="H184" i="4"/>
  <c r="H175" i="4"/>
  <c r="H166" i="4"/>
  <c r="H157" i="4"/>
  <c r="H148" i="4"/>
  <c r="H139" i="4"/>
  <c r="H129" i="4"/>
  <c r="H120" i="4"/>
  <c r="H111" i="4"/>
  <c r="H102" i="4"/>
  <c r="H93" i="4"/>
  <c r="H84" i="4"/>
  <c r="H75" i="4"/>
  <c r="H65" i="4"/>
  <c r="H56" i="4"/>
  <c r="H46" i="4"/>
  <c r="H32" i="4"/>
  <c r="H16" i="4"/>
  <c r="H126" i="4"/>
  <c r="H108" i="4"/>
  <c r="H89" i="4"/>
  <c r="H71" i="4"/>
  <c r="H53" i="4"/>
  <c r="H294" i="4"/>
  <c r="H286" i="4"/>
  <c r="H278" i="4"/>
  <c r="H270" i="4"/>
  <c r="H262" i="4"/>
  <c r="H253" i="4"/>
  <c r="H244" i="4"/>
  <c r="H235" i="4"/>
  <c r="H225" i="4"/>
  <c r="H216" i="4"/>
  <c r="H207" i="4"/>
  <c r="H198" i="4"/>
  <c r="H189" i="4"/>
  <c r="H180" i="4"/>
  <c r="H171" i="4"/>
  <c r="H161" i="4"/>
  <c r="H152" i="4"/>
  <c r="H143" i="4"/>
  <c r="H134" i="4"/>
  <c r="H125" i="4"/>
  <c r="H116" i="4"/>
  <c r="H107" i="4"/>
  <c r="H97" i="4"/>
  <c r="H88" i="4"/>
  <c r="H79" i="4"/>
  <c r="H70" i="4"/>
  <c r="H61" i="4"/>
  <c r="H52" i="4"/>
  <c r="H39" i="4"/>
  <c r="H24" i="4"/>
  <c r="H117" i="4"/>
  <c r="H99" i="4"/>
  <c r="H80" i="4"/>
  <c r="H62" i="4"/>
  <c r="H41" i="4"/>
  <c r="H28" i="4"/>
  <c r="H12" i="4"/>
  <c r="H293" i="4"/>
  <c r="H285" i="4"/>
  <c r="H277" i="4"/>
  <c r="H269" i="4"/>
  <c r="H261" i="4"/>
  <c r="H252" i="4"/>
  <c r="H243" i="4"/>
  <c r="H233" i="4"/>
  <c r="H224" i="4"/>
  <c r="H215" i="4"/>
  <c r="H206" i="4"/>
  <c r="H197" i="4"/>
  <c r="H188" i="4"/>
  <c r="H179" i="4"/>
  <c r="H169" i="4"/>
  <c r="H160" i="4"/>
  <c r="H151" i="4"/>
  <c r="H142" i="4"/>
  <c r="H133" i="4"/>
  <c r="H124" i="4"/>
  <c r="H115" i="4"/>
  <c r="H105" i="4"/>
  <c r="H96" i="4"/>
  <c r="H87" i="4"/>
  <c r="H78" i="4"/>
  <c r="H69" i="4"/>
  <c r="H60" i="4"/>
  <c r="H49" i="4"/>
  <c r="H38" i="4"/>
  <c r="I88" i="4"/>
  <c r="I128" i="4"/>
  <c r="I96" i="4"/>
  <c r="I288" i="4"/>
  <c r="I224" i="4"/>
  <c r="I160" i="4"/>
  <c r="I32" i="4"/>
  <c r="I11" i="4"/>
  <c r="I255" i="4"/>
  <c r="I191" i="4"/>
  <c r="I31" i="4"/>
  <c r="I296" i="4"/>
  <c r="I264" i="4"/>
  <c r="I232" i="4"/>
  <c r="I200" i="4"/>
  <c r="I168" i="4"/>
  <c r="I136" i="4"/>
  <c r="I104" i="4"/>
  <c r="I72" i="4"/>
  <c r="I40" i="4"/>
  <c r="I295" i="4"/>
  <c r="I263" i="4"/>
  <c r="I231" i="4"/>
  <c r="I199" i="4"/>
  <c r="I167" i="4"/>
  <c r="I135" i="4"/>
  <c r="I103" i="4"/>
  <c r="I71" i="4"/>
  <c r="I39" i="4"/>
  <c r="I256" i="4"/>
  <c r="I192" i="4"/>
  <c r="I64" i="4"/>
  <c r="I287" i="4"/>
  <c r="I223" i="4"/>
  <c r="I159" i="4"/>
  <c r="I63" i="4"/>
  <c r="I280" i="4"/>
  <c r="I248" i="4"/>
  <c r="I216" i="4"/>
  <c r="I184" i="4"/>
  <c r="I152" i="4"/>
  <c r="I120" i="4"/>
  <c r="I24" i="4"/>
  <c r="I279" i="4"/>
  <c r="I247" i="4"/>
  <c r="I215" i="4"/>
  <c r="I183" i="4"/>
  <c r="I151" i="4"/>
  <c r="I119" i="4"/>
  <c r="I87" i="4"/>
  <c r="I55" i="4"/>
  <c r="I23" i="4"/>
  <c r="I95" i="4"/>
  <c r="I56" i="4"/>
  <c r="I272" i="4"/>
  <c r="I240" i="4"/>
  <c r="I208" i="4"/>
  <c r="I176" i="4"/>
  <c r="I144" i="4"/>
  <c r="I112" i="4"/>
  <c r="I80" i="4"/>
  <c r="I48" i="4"/>
  <c r="I16" i="4"/>
  <c r="I127" i="4"/>
  <c r="I271" i="4"/>
  <c r="I239" i="4"/>
  <c r="I207" i="4"/>
  <c r="I175" i="4"/>
  <c r="I143" i="4"/>
  <c r="I111" i="4"/>
  <c r="I79" i="4"/>
  <c r="I47" i="4"/>
  <c r="I290" i="4"/>
  <c r="I282" i="4"/>
  <c r="I274" i="4"/>
  <c r="I266" i="4"/>
  <c r="I258" i="4"/>
  <c r="I250" i="4"/>
  <c r="I242" i="4"/>
  <c r="I234" i="4"/>
  <c r="I226" i="4"/>
  <c r="I218" i="4"/>
  <c r="I210" i="4"/>
  <c r="I202" i="4"/>
  <c r="I194" i="4"/>
  <c r="I186" i="4"/>
  <c r="I178" i="4"/>
  <c r="I170" i="4"/>
  <c r="I162" i="4"/>
  <c r="I154" i="4"/>
  <c r="I146" i="4"/>
  <c r="I138" i="4"/>
  <c r="I130" i="4"/>
  <c r="I122" i="4"/>
  <c r="I114" i="4"/>
  <c r="I106" i="4"/>
  <c r="I98" i="4"/>
  <c r="I90" i="4"/>
  <c r="I82" i="4"/>
  <c r="I74" i="4"/>
  <c r="I66" i="4"/>
  <c r="I58" i="4"/>
  <c r="I50" i="4"/>
  <c r="I42" i="4"/>
  <c r="I34" i="4"/>
  <c r="I26" i="4"/>
  <c r="I18" i="4"/>
  <c r="I297" i="4"/>
  <c r="I289" i="4"/>
  <c r="I281" i="4"/>
  <c r="I273" i="4"/>
  <c r="I265" i="4"/>
  <c r="I257" i="4"/>
  <c r="I249" i="4"/>
  <c r="I241" i="4"/>
  <c r="I233" i="4"/>
  <c r="I225" i="4"/>
  <c r="I217" i="4"/>
  <c r="I209" i="4"/>
  <c r="I201" i="4"/>
  <c r="I193" i="4"/>
  <c r="I185" i="4"/>
  <c r="I177" i="4"/>
  <c r="I169" i="4"/>
  <c r="I161" i="4"/>
  <c r="I153" i="4"/>
  <c r="I145" i="4"/>
  <c r="I137" i="4"/>
  <c r="I129" i="4"/>
  <c r="I121" i="4"/>
  <c r="I113" i="4"/>
  <c r="I105" i="4"/>
  <c r="I97" i="4"/>
  <c r="I89" i="4"/>
  <c r="I81" i="4"/>
  <c r="I73" i="4"/>
  <c r="I65" i="4"/>
  <c r="I57" i="4"/>
  <c r="I49" i="4"/>
  <c r="I41" i="4"/>
  <c r="I33" i="4"/>
  <c r="I25" i="4"/>
  <c r="I17" i="4"/>
  <c r="I294" i="4"/>
  <c r="I270" i="4"/>
  <c r="I246" i="4"/>
  <c r="I222" i="4"/>
  <c r="I190" i="4"/>
  <c r="I166" i="4"/>
  <c r="I142" i="4"/>
  <c r="I118" i="4"/>
  <c r="I94" i="4"/>
  <c r="I78" i="4"/>
  <c r="I62" i="4"/>
  <c r="I46" i="4"/>
  <c r="I38" i="4"/>
  <c r="I14" i="4"/>
  <c r="I293" i="4"/>
  <c r="I285" i="4"/>
  <c r="I277" i="4"/>
  <c r="I269" i="4"/>
  <c r="I261" i="4"/>
  <c r="I253" i="4"/>
  <c r="I245" i="4"/>
  <c r="I237" i="4"/>
  <c r="I229" i="4"/>
  <c r="I221" i="4"/>
  <c r="I213" i="4"/>
  <c r="I205" i="4"/>
  <c r="I197" i="4"/>
  <c r="I189" i="4"/>
  <c r="I181" i="4"/>
  <c r="I173" i="4"/>
  <c r="I165" i="4"/>
  <c r="I157" i="4"/>
  <c r="I149" i="4"/>
  <c r="I141" i="4"/>
  <c r="I133" i="4"/>
  <c r="I125" i="4"/>
  <c r="I117" i="4"/>
  <c r="I109" i="4"/>
  <c r="I101" i="4"/>
  <c r="I93" i="4"/>
  <c r="I85" i="4"/>
  <c r="I77" i="4"/>
  <c r="I69" i="4"/>
  <c r="I61" i="4"/>
  <c r="I53" i="4"/>
  <c r="I45" i="4"/>
  <c r="I37" i="4"/>
  <c r="I29" i="4"/>
  <c r="I21" i="4"/>
  <c r="I13" i="4"/>
  <c r="I286" i="4"/>
  <c r="I262" i="4"/>
  <c r="I238" i="4"/>
  <c r="I206" i="4"/>
  <c r="I182" i="4"/>
  <c r="I158" i="4"/>
  <c r="I134" i="4"/>
  <c r="I110" i="4"/>
  <c r="I86" i="4"/>
  <c r="I70" i="4"/>
  <c r="I54" i="4"/>
  <c r="I22" i="4"/>
  <c r="I292" i="4"/>
  <c r="I284" i="4"/>
  <c r="I276" i="4"/>
  <c r="I268" i="4"/>
  <c r="I260" i="4"/>
  <c r="I252" i="4"/>
  <c r="I244" i="4"/>
  <c r="I236" i="4"/>
  <c r="I228" i="4"/>
  <c r="I220" i="4"/>
  <c r="I212" i="4"/>
  <c r="I204" i="4"/>
  <c r="I196" i="4"/>
  <c r="I188" i="4"/>
  <c r="I180" i="4"/>
  <c r="I172" i="4"/>
  <c r="I164" i="4"/>
  <c r="I156" i="4"/>
  <c r="I148" i="4"/>
  <c r="I140" i="4"/>
  <c r="I132" i="4"/>
  <c r="I124" i="4"/>
  <c r="I116" i="4"/>
  <c r="I108" i="4"/>
  <c r="I100" i="4"/>
  <c r="I92" i="4"/>
  <c r="I84" i="4"/>
  <c r="I76" i="4"/>
  <c r="I68" i="4"/>
  <c r="I60" i="4"/>
  <c r="I52" i="4"/>
  <c r="I44" i="4"/>
  <c r="I36" i="4"/>
  <c r="I28" i="4"/>
  <c r="I20" i="4"/>
  <c r="I12" i="4"/>
  <c r="I278" i="4"/>
  <c r="I254" i="4"/>
  <c r="I230" i="4"/>
  <c r="I214" i="4"/>
  <c r="I198" i="4"/>
  <c r="I174" i="4"/>
  <c r="I150" i="4"/>
  <c r="I126" i="4"/>
  <c r="I102" i="4"/>
  <c r="I30" i="4"/>
  <c r="I291" i="4"/>
  <c r="I283" i="4"/>
  <c r="I275" i="4"/>
  <c r="I267" i="4"/>
  <c r="I259" i="4"/>
  <c r="I251" i="4"/>
  <c r="I243" i="4"/>
  <c r="I235" i="4"/>
  <c r="I227" i="4"/>
  <c r="I219" i="4"/>
  <c r="I211" i="4"/>
  <c r="I203" i="4"/>
  <c r="I195" i="4"/>
  <c r="I187" i="4"/>
  <c r="I179" i="4"/>
  <c r="I171" i="4"/>
  <c r="I163" i="4"/>
  <c r="I155" i="4"/>
  <c r="I147" i="4"/>
  <c r="I139" i="4"/>
  <c r="I131" i="4"/>
  <c r="I123" i="4"/>
  <c r="I115" i="4"/>
  <c r="I107" i="4"/>
  <c r="I99" i="4"/>
  <c r="I91" i="4"/>
  <c r="I83" i="4"/>
  <c r="I75" i="4"/>
  <c r="I67" i="4"/>
  <c r="I59" i="4"/>
  <c r="I51" i="4"/>
  <c r="I43" i="4"/>
  <c r="I35" i="4"/>
  <c r="I27" i="4"/>
  <c r="I19" i="4"/>
  <c r="E15" i="4"/>
  <c r="D28" i="4"/>
  <c r="E31" i="4"/>
  <c r="D44" i="4"/>
  <c r="E47" i="4"/>
  <c r="D60" i="4"/>
  <c r="E63" i="4"/>
  <c r="E140" i="4"/>
  <c r="D151" i="4"/>
  <c r="E190" i="4"/>
  <c r="E205" i="4"/>
  <c r="D215" i="4"/>
  <c r="D235" i="4"/>
  <c r="E240" i="4"/>
  <c r="D245" i="4"/>
  <c r="E256" i="4"/>
  <c r="E290" i="4"/>
  <c r="E294" i="4"/>
  <c r="E25" i="4"/>
  <c r="E41" i="4"/>
  <c r="E57" i="4"/>
  <c r="E156" i="4"/>
  <c r="E196" i="4"/>
  <c r="D251" i="4"/>
  <c r="D285" i="4"/>
  <c r="E61" i="4"/>
  <c r="D72" i="4"/>
  <c r="D84" i="4"/>
  <c r="D96" i="4"/>
  <c r="D104" i="4"/>
  <c r="D116" i="4"/>
  <c r="E128" i="4"/>
  <c r="D197" i="4"/>
  <c r="D247" i="4"/>
  <c r="D20" i="4"/>
  <c r="E23" i="4"/>
  <c r="E26" i="4"/>
  <c r="D36" i="4"/>
  <c r="E39" i="4"/>
  <c r="E42" i="4"/>
  <c r="D52" i="4"/>
  <c r="E55" i="4"/>
  <c r="E58" i="4"/>
  <c r="E68" i="4"/>
  <c r="E76" i="4"/>
  <c r="E80" i="4"/>
  <c r="E88" i="4"/>
  <c r="E92" i="4"/>
  <c r="E100" i="4"/>
  <c r="E108" i="4"/>
  <c r="E112" i="4"/>
  <c r="E120" i="4"/>
  <c r="E124" i="4"/>
  <c r="E138" i="4"/>
  <c r="E148" i="4"/>
  <c r="E153" i="4"/>
  <c r="E183" i="4"/>
  <c r="E188" i="4"/>
  <c r="E253" i="4"/>
  <c r="D259" i="4"/>
  <c r="E263" i="4"/>
  <c r="E292" i="4"/>
  <c r="E45" i="4"/>
  <c r="E192" i="4"/>
  <c r="E237" i="4"/>
  <c r="E296" i="4"/>
  <c r="E164" i="4"/>
  <c r="E180" i="4"/>
  <c r="D193" i="4"/>
  <c r="D203" i="4"/>
  <c r="E208" i="4"/>
  <c r="E213" i="4"/>
  <c r="E218" i="4"/>
  <c r="D229" i="4"/>
  <c r="E238" i="4"/>
  <c r="D269" i="4"/>
  <c r="E275" i="4"/>
  <c r="D297" i="4"/>
  <c r="E29" i="4"/>
  <c r="E157" i="4"/>
  <c r="E163" i="4"/>
  <c r="E212" i="4"/>
  <c r="E228" i="4"/>
  <c r="E27" i="4"/>
  <c r="E43" i="4"/>
  <c r="E59" i="4"/>
  <c r="D139" i="4"/>
  <c r="E144" i="4"/>
  <c r="E224" i="4"/>
  <c r="E234" i="4"/>
  <c r="E244" i="4"/>
  <c r="E283" i="4"/>
  <c r="E289" i="4"/>
  <c r="E293" i="4"/>
  <c r="H37" i="4"/>
  <c r="H25" i="4"/>
  <c r="H14" i="4"/>
  <c r="H40" i="4"/>
  <c r="H30" i="4"/>
  <c r="H17" i="4"/>
  <c r="H18" i="4"/>
  <c r="G247" i="4"/>
  <c r="F247" i="4" s="1"/>
  <c r="G238" i="4"/>
  <c r="F238" i="4" s="1"/>
  <c r="G229" i="4"/>
  <c r="F229" i="4" s="1"/>
  <c r="G218" i="4"/>
  <c r="F218" i="4" s="1"/>
  <c r="G208" i="4"/>
  <c r="F208" i="4" s="1"/>
  <c r="G197" i="4"/>
  <c r="F197" i="4" s="1"/>
  <c r="G186" i="4"/>
  <c r="F186" i="4" s="1"/>
  <c r="G176" i="4"/>
  <c r="F176" i="4" s="1"/>
  <c r="G165" i="4"/>
  <c r="F165" i="4" s="1"/>
  <c r="G153" i="4"/>
  <c r="F153" i="4" s="1"/>
  <c r="G139" i="4"/>
  <c r="F139" i="4" s="1"/>
  <c r="G124" i="4"/>
  <c r="F124" i="4" s="1"/>
  <c r="G106" i="4"/>
  <c r="F106" i="4" s="1"/>
  <c r="G89" i="4"/>
  <c r="F89" i="4" s="1"/>
  <c r="G67" i="4"/>
  <c r="F67" i="4" s="1"/>
  <c r="G43" i="4"/>
  <c r="F43" i="4" s="1"/>
  <c r="G12" i="4"/>
  <c r="F12" i="4" s="1"/>
  <c r="G294" i="4"/>
  <c r="F294" i="4" s="1"/>
  <c r="G286" i="4"/>
  <c r="F286" i="4" s="1"/>
  <c r="G278" i="4"/>
  <c r="F278" i="4" s="1"/>
  <c r="G270" i="4"/>
  <c r="F270" i="4" s="1"/>
  <c r="G262" i="4"/>
  <c r="F262" i="4" s="1"/>
  <c r="G254" i="4"/>
  <c r="F254" i="4" s="1"/>
  <c r="G246" i="4"/>
  <c r="F246" i="4" s="1"/>
  <c r="G237" i="4"/>
  <c r="F237" i="4" s="1"/>
  <c r="G227" i="4"/>
  <c r="F227" i="4" s="1"/>
  <c r="G217" i="4"/>
  <c r="F217" i="4" s="1"/>
  <c r="G206" i="4"/>
  <c r="F206" i="4" s="1"/>
  <c r="G195" i="4"/>
  <c r="F195" i="4" s="1"/>
  <c r="G185" i="4"/>
  <c r="F185" i="4" s="1"/>
  <c r="G174" i="4"/>
  <c r="F174" i="4" s="1"/>
  <c r="G163" i="4"/>
  <c r="F163" i="4" s="1"/>
  <c r="G152" i="4"/>
  <c r="F152" i="4" s="1"/>
  <c r="G138" i="4"/>
  <c r="F138" i="4" s="1"/>
  <c r="G121" i="4"/>
  <c r="F121" i="4" s="1"/>
  <c r="G104" i="4"/>
  <c r="F104" i="4" s="1"/>
  <c r="G88" i="4"/>
  <c r="F88" i="4" s="1"/>
  <c r="G65" i="4"/>
  <c r="F65" i="4" s="1"/>
  <c r="G40" i="4"/>
  <c r="F40" i="4" s="1"/>
  <c r="G290" i="4"/>
  <c r="F290" i="4" s="1"/>
  <c r="G282" i="4"/>
  <c r="F282" i="4" s="1"/>
  <c r="G274" i="4"/>
  <c r="F274" i="4" s="1"/>
  <c r="G266" i="4"/>
  <c r="F266" i="4" s="1"/>
  <c r="G258" i="4"/>
  <c r="F258" i="4" s="1"/>
  <c r="G250" i="4"/>
  <c r="F250" i="4" s="1"/>
  <c r="G242" i="4"/>
  <c r="F242" i="4" s="1"/>
  <c r="G233" i="4"/>
  <c r="F233" i="4" s="1"/>
  <c r="G222" i="4"/>
  <c r="F222" i="4" s="1"/>
  <c r="G211" i="4"/>
  <c r="F211" i="4" s="1"/>
  <c r="G201" i="4"/>
  <c r="F201" i="4" s="1"/>
  <c r="G190" i="4"/>
  <c r="F190" i="4" s="1"/>
  <c r="G179" i="4"/>
  <c r="F179" i="4" s="1"/>
  <c r="G169" i="4"/>
  <c r="F169" i="4" s="1"/>
  <c r="G157" i="4"/>
  <c r="F157" i="4" s="1"/>
  <c r="G144" i="4"/>
  <c r="F144" i="4" s="1"/>
  <c r="G130" i="4"/>
  <c r="F130" i="4" s="1"/>
  <c r="G115" i="4"/>
  <c r="F115" i="4" s="1"/>
  <c r="G93" i="4"/>
  <c r="F93" i="4" s="1"/>
  <c r="G76" i="4"/>
  <c r="F76" i="4" s="1"/>
  <c r="G53" i="4"/>
  <c r="F53" i="4" s="1"/>
  <c r="G21" i="4"/>
  <c r="F21" i="4" s="1"/>
  <c r="G10" i="4"/>
  <c r="G297" i="4"/>
  <c r="F297" i="4" s="1"/>
  <c r="G289" i="4"/>
  <c r="F289" i="4" s="1"/>
  <c r="G281" i="4"/>
  <c r="F281" i="4" s="1"/>
  <c r="G273" i="4"/>
  <c r="F273" i="4" s="1"/>
  <c r="G265" i="4"/>
  <c r="F265" i="4" s="1"/>
  <c r="G257" i="4"/>
  <c r="F257" i="4" s="1"/>
  <c r="G249" i="4"/>
  <c r="F249" i="4" s="1"/>
  <c r="G241" i="4"/>
  <c r="F241" i="4" s="1"/>
  <c r="G232" i="4"/>
  <c r="F232" i="4" s="1"/>
  <c r="G221" i="4"/>
  <c r="F221" i="4" s="1"/>
  <c r="G210" i="4"/>
  <c r="F210" i="4" s="1"/>
  <c r="G200" i="4"/>
  <c r="F200" i="4" s="1"/>
  <c r="G189" i="4"/>
  <c r="F189" i="4" s="1"/>
  <c r="G178" i="4"/>
  <c r="F178" i="4" s="1"/>
  <c r="G168" i="4"/>
  <c r="F168" i="4" s="1"/>
  <c r="G155" i="4"/>
  <c r="F155" i="4" s="1"/>
  <c r="G142" i="4"/>
  <c r="F142" i="4" s="1"/>
  <c r="G129" i="4"/>
  <c r="F129" i="4" s="1"/>
  <c r="G112" i="4"/>
  <c r="F112" i="4" s="1"/>
  <c r="G92" i="4"/>
  <c r="F92" i="4" s="1"/>
  <c r="G75" i="4"/>
  <c r="F75" i="4" s="1"/>
  <c r="G50" i="4"/>
  <c r="F50" i="4" s="1"/>
  <c r="G14" i="4"/>
  <c r="F14" i="4" s="1"/>
  <c r="G296" i="4"/>
  <c r="F296" i="4" s="1"/>
  <c r="G288" i="4"/>
  <c r="F288" i="4" s="1"/>
  <c r="G280" i="4"/>
  <c r="F280" i="4" s="1"/>
  <c r="G272" i="4"/>
  <c r="F272" i="4" s="1"/>
  <c r="G264" i="4"/>
  <c r="F264" i="4" s="1"/>
  <c r="G256" i="4"/>
  <c r="F256" i="4" s="1"/>
  <c r="G248" i="4"/>
  <c r="F248" i="4" s="1"/>
  <c r="G240" i="4"/>
  <c r="F240" i="4" s="1"/>
  <c r="G230" i="4"/>
  <c r="F230" i="4" s="1"/>
  <c r="G219" i="4"/>
  <c r="F219" i="4" s="1"/>
  <c r="G209" i="4"/>
  <c r="F209" i="4" s="1"/>
  <c r="G198" i="4"/>
  <c r="F198" i="4" s="1"/>
  <c r="G187" i="4"/>
  <c r="F187" i="4" s="1"/>
  <c r="G177" i="4"/>
  <c r="F177" i="4" s="1"/>
  <c r="G166" i="4"/>
  <c r="F166" i="4" s="1"/>
  <c r="G154" i="4"/>
  <c r="F154" i="4" s="1"/>
  <c r="G141" i="4"/>
  <c r="F141" i="4" s="1"/>
  <c r="G128" i="4"/>
  <c r="F128" i="4" s="1"/>
  <c r="G107" i="4"/>
  <c r="F107" i="4" s="1"/>
  <c r="G91" i="4"/>
  <c r="F91" i="4" s="1"/>
  <c r="G74" i="4"/>
  <c r="F74" i="4" s="1"/>
  <c r="G46" i="4"/>
  <c r="F46" i="4" s="1"/>
  <c r="H51" i="4"/>
  <c r="H43" i="4"/>
  <c r="H35" i="4"/>
  <c r="H27" i="4"/>
  <c r="H19" i="4"/>
  <c r="H11" i="4"/>
  <c r="H258" i="4"/>
  <c r="H250" i="4"/>
  <c r="H242" i="4"/>
  <c r="H234" i="4"/>
  <c r="H226" i="4"/>
  <c r="H218" i="4"/>
  <c r="H210" i="4"/>
  <c r="H202" i="4"/>
  <c r="H194" i="4"/>
  <c r="H186" i="4"/>
  <c r="H178" i="4"/>
  <c r="H170" i="4"/>
  <c r="H162" i="4"/>
  <c r="H154" i="4"/>
  <c r="H146" i="4"/>
  <c r="H138" i="4"/>
  <c r="H130" i="4"/>
  <c r="H122" i="4"/>
  <c r="H114" i="4"/>
  <c r="H106" i="4"/>
  <c r="H98" i="4"/>
  <c r="H90" i="4"/>
  <c r="H82" i="4"/>
  <c r="H74" i="4"/>
  <c r="H66" i="4"/>
  <c r="H58" i="4"/>
  <c r="H50" i="4"/>
  <c r="H42" i="4"/>
  <c r="H34" i="4"/>
  <c r="H26" i="4"/>
  <c r="G145" i="4"/>
  <c r="F145" i="4" s="1"/>
  <c r="G134" i="4"/>
  <c r="F134" i="4" s="1"/>
  <c r="G122" i="4"/>
  <c r="F122" i="4" s="1"/>
  <c r="G110" i="4"/>
  <c r="F110" i="4" s="1"/>
  <c r="G94" i="4"/>
  <c r="F94" i="4" s="1"/>
  <c r="G82" i="4"/>
  <c r="F82" i="4" s="1"/>
  <c r="G66" i="4"/>
  <c r="F66" i="4" s="1"/>
  <c r="G49" i="4"/>
  <c r="F49" i="4" s="1"/>
  <c r="G26" i="4"/>
  <c r="F26" i="4" s="1"/>
  <c r="G158" i="4"/>
  <c r="F158" i="4" s="1"/>
  <c r="G147" i="4"/>
  <c r="F147" i="4" s="1"/>
  <c r="G137" i="4"/>
  <c r="F137" i="4" s="1"/>
  <c r="G125" i="4"/>
  <c r="F125" i="4" s="1"/>
  <c r="G113" i="4"/>
  <c r="F113" i="4" s="1"/>
  <c r="G100" i="4"/>
  <c r="F100" i="4" s="1"/>
  <c r="G85" i="4"/>
  <c r="F85" i="4" s="1"/>
  <c r="G70" i="4"/>
  <c r="F70" i="4" s="1"/>
  <c r="G52" i="4"/>
  <c r="F52" i="4" s="1"/>
  <c r="G33" i="4"/>
  <c r="F33" i="4" s="1"/>
  <c r="G69" i="4"/>
  <c r="F69" i="4" s="1"/>
  <c r="G56" i="4"/>
  <c r="F56" i="4" s="1"/>
  <c r="G42" i="4"/>
  <c r="F42" i="4" s="1"/>
  <c r="G25" i="4"/>
  <c r="F25" i="4" s="1"/>
  <c r="G109" i="4"/>
  <c r="F109" i="4" s="1"/>
  <c r="G97" i="4"/>
  <c r="F97" i="4" s="1"/>
  <c r="G84" i="4"/>
  <c r="F84" i="4" s="1"/>
  <c r="G73" i="4"/>
  <c r="F73" i="4" s="1"/>
  <c r="G59" i="4"/>
  <c r="F59" i="4" s="1"/>
  <c r="G44" i="4"/>
  <c r="F44" i="4" s="1"/>
  <c r="G30" i="4"/>
  <c r="F30" i="4" s="1"/>
  <c r="G15" i="4"/>
  <c r="F15" i="4" s="1"/>
  <c r="G228" i="4"/>
  <c r="F228" i="4" s="1"/>
  <c r="G220" i="4"/>
  <c r="F220" i="4" s="1"/>
  <c r="G212" i="4"/>
  <c r="F212" i="4" s="1"/>
  <c r="G204" i="4"/>
  <c r="F204" i="4" s="1"/>
  <c r="G196" i="4"/>
  <c r="F196" i="4" s="1"/>
  <c r="G188" i="4"/>
  <c r="F188" i="4" s="1"/>
  <c r="G180" i="4"/>
  <c r="F180" i="4" s="1"/>
  <c r="G172" i="4"/>
  <c r="F172" i="4" s="1"/>
  <c r="G164" i="4"/>
  <c r="F164" i="4" s="1"/>
  <c r="G156" i="4"/>
  <c r="F156" i="4" s="1"/>
  <c r="G148" i="4"/>
  <c r="F148" i="4" s="1"/>
  <c r="G140" i="4"/>
  <c r="F140" i="4" s="1"/>
  <c r="G132" i="4"/>
  <c r="F132" i="4" s="1"/>
  <c r="G123" i="4"/>
  <c r="F123" i="4" s="1"/>
  <c r="G114" i="4"/>
  <c r="F114" i="4" s="1"/>
  <c r="G105" i="4"/>
  <c r="F105" i="4" s="1"/>
  <c r="G96" i="4"/>
  <c r="F96" i="4" s="1"/>
  <c r="G86" i="4"/>
  <c r="F86" i="4" s="1"/>
  <c r="G77" i="4"/>
  <c r="F77" i="4" s="1"/>
  <c r="G68" i="4"/>
  <c r="F68" i="4" s="1"/>
  <c r="G58" i="4"/>
  <c r="F58" i="4" s="1"/>
  <c r="G48" i="4"/>
  <c r="F48" i="4" s="1"/>
  <c r="G36" i="4"/>
  <c r="F36" i="4" s="1"/>
  <c r="G22" i="4"/>
  <c r="F22" i="4" s="1"/>
  <c r="G239" i="4"/>
  <c r="F239" i="4" s="1"/>
  <c r="G231" i="4"/>
  <c r="F231" i="4" s="1"/>
  <c r="G223" i="4"/>
  <c r="F223" i="4" s="1"/>
  <c r="G215" i="4"/>
  <c r="F215" i="4" s="1"/>
  <c r="G207" i="4"/>
  <c r="F207" i="4" s="1"/>
  <c r="G199" i="4"/>
  <c r="F199" i="4" s="1"/>
  <c r="G191" i="4"/>
  <c r="F191" i="4" s="1"/>
  <c r="G183" i="4"/>
  <c r="F183" i="4" s="1"/>
  <c r="G175" i="4"/>
  <c r="F175" i="4" s="1"/>
  <c r="G167" i="4"/>
  <c r="F167" i="4" s="1"/>
  <c r="G159" i="4"/>
  <c r="F159" i="4" s="1"/>
  <c r="G151" i="4"/>
  <c r="F151" i="4" s="1"/>
  <c r="G143" i="4"/>
  <c r="F143" i="4" s="1"/>
  <c r="G135" i="4"/>
  <c r="F135" i="4" s="1"/>
  <c r="G126" i="4"/>
  <c r="F126" i="4" s="1"/>
  <c r="G117" i="4"/>
  <c r="F117" i="4" s="1"/>
  <c r="G108" i="4"/>
  <c r="F108" i="4" s="1"/>
  <c r="G99" i="4"/>
  <c r="F99" i="4" s="1"/>
  <c r="G90" i="4"/>
  <c r="F90" i="4" s="1"/>
  <c r="G81" i="4"/>
  <c r="F81" i="4" s="1"/>
  <c r="G72" i="4"/>
  <c r="F72" i="4" s="1"/>
  <c r="G61" i="4"/>
  <c r="F61" i="4" s="1"/>
  <c r="G51" i="4"/>
  <c r="F51" i="4" s="1"/>
  <c r="G41" i="4"/>
  <c r="F41" i="4" s="1"/>
  <c r="G27" i="4"/>
  <c r="F27" i="4" s="1"/>
  <c r="G19" i="4"/>
  <c r="F19" i="4" s="1"/>
  <c r="G64" i="4"/>
  <c r="F64" i="4" s="1"/>
  <c r="G54" i="4"/>
  <c r="F54" i="4" s="1"/>
  <c r="G45" i="4"/>
  <c r="F45" i="4" s="1"/>
  <c r="G35" i="4"/>
  <c r="F35" i="4" s="1"/>
  <c r="G24" i="4"/>
  <c r="F24" i="4" s="1"/>
  <c r="G17" i="4"/>
  <c r="F17" i="4" s="1"/>
  <c r="G127" i="4"/>
  <c r="F127" i="4" s="1"/>
  <c r="G119" i="4"/>
  <c r="F119" i="4" s="1"/>
  <c r="G111" i="4"/>
  <c r="F111" i="4" s="1"/>
  <c r="G103" i="4"/>
  <c r="F103" i="4" s="1"/>
  <c r="G95" i="4"/>
  <c r="F95" i="4" s="1"/>
  <c r="G87" i="4"/>
  <c r="F87" i="4" s="1"/>
  <c r="G79" i="4"/>
  <c r="F79" i="4" s="1"/>
  <c r="G71" i="4"/>
  <c r="F71" i="4" s="1"/>
  <c r="G63" i="4"/>
  <c r="F63" i="4" s="1"/>
  <c r="G55" i="4"/>
  <c r="F55" i="4" s="1"/>
  <c r="G47" i="4"/>
  <c r="F47" i="4" s="1"/>
  <c r="G38" i="4"/>
  <c r="F38" i="4" s="1"/>
  <c r="G28" i="4"/>
  <c r="F28" i="4" s="1"/>
  <c r="G18" i="4"/>
  <c r="F18" i="4" s="1"/>
  <c r="G16" i="4"/>
  <c r="F16" i="4" s="1"/>
  <c r="G29" i="4"/>
  <c r="F29" i="4" s="1"/>
  <c r="G20" i="4"/>
  <c r="F20" i="4" s="1"/>
  <c r="G11" i="4"/>
  <c r="F11" i="4" s="1"/>
  <c r="G39" i="4"/>
  <c r="F39" i="4" s="1"/>
  <c r="G31" i="4"/>
  <c r="F31" i="4" s="1"/>
  <c r="G23" i="4"/>
  <c r="F23" i="4" s="1"/>
  <c r="E113" i="4"/>
  <c r="D113" i="4"/>
  <c r="E223" i="4"/>
  <c r="D223" i="4"/>
  <c r="E274" i="4"/>
  <c r="D274" i="4"/>
  <c r="E73" i="4"/>
  <c r="D73" i="4"/>
  <c r="E105" i="4"/>
  <c r="D105" i="4"/>
  <c r="E154" i="4"/>
  <c r="D232" i="4"/>
  <c r="E232" i="4"/>
  <c r="E12" i="4"/>
  <c r="D12" i="4"/>
  <c r="E145" i="4"/>
  <c r="D145" i="4"/>
  <c r="E207" i="4"/>
  <c r="D207" i="4"/>
  <c r="E211" i="4"/>
  <c r="D211" i="4"/>
  <c r="E81" i="4"/>
  <c r="D81" i="4"/>
  <c r="D242" i="4"/>
  <c r="E242" i="4"/>
  <c r="E261" i="4"/>
  <c r="D261" i="4"/>
  <c r="D170" i="4"/>
  <c r="E170" i="4"/>
  <c r="D226" i="4"/>
  <c r="E226" i="4"/>
  <c r="D257" i="4"/>
  <c r="D271" i="4"/>
  <c r="E121" i="4"/>
  <c r="D121" i="4"/>
  <c r="E133" i="4"/>
  <c r="D133" i="4"/>
  <c r="E204" i="4"/>
  <c r="D10" i="4"/>
  <c r="D14" i="4"/>
  <c r="E14" i="4"/>
  <c r="D129" i="4"/>
  <c r="D220" i="4"/>
  <c r="E220" i="4"/>
  <c r="D195" i="4"/>
  <c r="D216" i="4"/>
  <c r="E216" i="4"/>
  <c r="E89" i="4"/>
  <c r="D89" i="4"/>
  <c r="D142" i="4"/>
  <c r="E142" i="4"/>
  <c r="D217" i="4"/>
  <c r="E217" i="4"/>
  <c r="E97" i="4"/>
  <c r="D97" i="4"/>
  <c r="E254" i="4"/>
  <c r="D279" i="4"/>
  <c r="E279" i="4"/>
  <c r="E175" i="4"/>
  <c r="D175" i="4"/>
  <c r="D184" i="4"/>
  <c r="E184" i="4"/>
  <c r="D194" i="4"/>
  <c r="E194" i="4"/>
  <c r="E67" i="4"/>
  <c r="E75" i="4"/>
  <c r="D75" i="4"/>
  <c r="E83" i="4"/>
  <c r="D83" i="4"/>
  <c r="E91" i="4"/>
  <c r="D91" i="4"/>
  <c r="E99" i="4"/>
  <c r="D99" i="4"/>
  <c r="E107" i="4"/>
  <c r="D107" i="4"/>
  <c r="E115" i="4"/>
  <c r="D115" i="4"/>
  <c r="E123" i="4"/>
  <c r="D123" i="4"/>
  <c r="E169" i="4"/>
  <c r="E172" i="4"/>
  <c r="E191" i="4"/>
  <c r="D191" i="4"/>
  <c r="D200" i="4"/>
  <c r="E200" i="4"/>
  <c r="D210" i="4"/>
  <c r="E210" i="4"/>
  <c r="E222" i="4"/>
  <c r="D225" i="4"/>
  <c r="E250" i="4"/>
  <c r="E266" i="4"/>
  <c r="D266" i="4"/>
  <c r="E270" i="4"/>
  <c r="D270" i="4"/>
  <c r="D277" i="4"/>
  <c r="E281" i="4"/>
  <c r="E295" i="4"/>
  <c r="D295" i="4"/>
  <c r="D258" i="4"/>
  <c r="E258" i="4"/>
  <c r="E79" i="4"/>
  <c r="D79" i="4"/>
  <c r="E87" i="4"/>
  <c r="D87" i="4"/>
  <c r="E111" i="4"/>
  <c r="D111" i="4"/>
  <c r="E127" i="4"/>
  <c r="D127" i="4"/>
  <c r="D136" i="4"/>
  <c r="E136" i="4"/>
  <c r="D149" i="4"/>
  <c r="E158" i="4"/>
  <c r="D161" i="4"/>
  <c r="E186" i="4"/>
  <c r="D227" i="4"/>
  <c r="E236" i="4"/>
  <c r="E255" i="4"/>
  <c r="D255" i="4"/>
  <c r="E268" i="4"/>
  <c r="D268" i="4"/>
  <c r="D287" i="4"/>
  <c r="E143" i="4"/>
  <c r="D143" i="4"/>
  <c r="D152" i="4"/>
  <c r="E152" i="4"/>
  <c r="D162" i="4"/>
  <c r="E162" i="4"/>
  <c r="D165" i="4"/>
  <c r="E174" i="4"/>
  <c r="D177" i="4"/>
  <c r="E202" i="4"/>
  <c r="D243" i="4"/>
  <c r="E249" i="4"/>
  <c r="E252" i="4"/>
  <c r="D130" i="4"/>
  <c r="E130" i="4"/>
  <c r="E239" i="4"/>
  <c r="D239" i="4"/>
  <c r="D248" i="4"/>
  <c r="E248" i="4"/>
  <c r="E71" i="4"/>
  <c r="D71" i="4"/>
  <c r="E95" i="4"/>
  <c r="D95" i="4"/>
  <c r="E103" i="4"/>
  <c r="D103" i="4"/>
  <c r="E119" i="4"/>
  <c r="D119" i="4"/>
  <c r="D146" i="4"/>
  <c r="E146" i="4"/>
  <c r="E233" i="4"/>
  <c r="D264" i="4"/>
  <c r="E264" i="4"/>
  <c r="E69" i="4"/>
  <c r="D69" i="4"/>
  <c r="E77" i="4"/>
  <c r="D77" i="4"/>
  <c r="E85" i="4"/>
  <c r="D85" i="4"/>
  <c r="E93" i="4"/>
  <c r="D93" i="4"/>
  <c r="E101" i="4"/>
  <c r="D101" i="4"/>
  <c r="E109" i="4"/>
  <c r="D109" i="4"/>
  <c r="E117" i="4"/>
  <c r="D117" i="4"/>
  <c r="E125" i="4"/>
  <c r="D125" i="4"/>
  <c r="E159" i="4"/>
  <c r="D159" i="4"/>
  <c r="D168" i="4"/>
  <c r="E168" i="4"/>
  <c r="D178" i="4"/>
  <c r="E178" i="4"/>
  <c r="E272" i="4"/>
  <c r="D272" i="4"/>
  <c r="E134" i="4"/>
  <c r="E150" i="4"/>
  <c r="E166" i="4"/>
  <c r="E182" i="4"/>
  <c r="E198" i="4"/>
  <c r="E214" i="4"/>
  <c r="E230" i="4"/>
  <c r="E246" i="4"/>
  <c r="E262" i="4"/>
  <c r="D276" i="4"/>
  <c r="D278" i="4"/>
  <c r="D280" i="4"/>
  <c r="D282" i="4"/>
  <c r="D284" i="4"/>
  <c r="D286" i="4"/>
  <c r="D288" i="4"/>
  <c r="AF5" i="4" l="1"/>
</calcChain>
</file>

<file path=xl/sharedStrings.xml><?xml version="1.0" encoding="utf-8"?>
<sst xmlns="http://schemas.openxmlformats.org/spreadsheetml/2006/main" count="152" uniqueCount="39">
  <si>
    <t>#pixel</t>
  </si>
  <si>
    <t>scaling factors</t>
  </si>
  <si>
    <t>Molecular beam velocity profile parameters</t>
  </si>
  <si>
    <t>background Gaussian parameters</t>
  </si>
  <si>
    <t>a</t>
  </si>
  <si>
    <t>b</t>
  </si>
  <si>
    <t>res^2 sum</t>
  </si>
  <si>
    <t>c</t>
  </si>
  <si>
    <t>frequency</t>
  </si>
  <si>
    <t>background</t>
  </si>
  <si>
    <t>residuals</t>
  </si>
  <si>
    <t>background subtracted</t>
  </si>
  <si>
    <t>Rotational quantum number</t>
  </si>
  <si>
    <t>J=8</t>
  </si>
  <si>
    <t>Molecular beam fit to peak from J=8</t>
  </si>
  <si>
    <t>J=9</t>
  </si>
  <si>
    <t>sum of molecular beam fits</t>
  </si>
  <si>
    <t>J=10</t>
  </si>
  <si>
    <t>Molecular beam fit to peak from J=9</t>
  </si>
  <si>
    <t>Molecular beam fit to peak from J=10</t>
  </si>
  <si>
    <t>J=11</t>
  </si>
  <si>
    <t>J=7</t>
  </si>
  <si>
    <t>Molecular beam fit to peak from J=7</t>
  </si>
  <si>
    <t>J=6</t>
  </si>
  <si>
    <t>Molecular beam fit to peak from J=6</t>
  </si>
  <si>
    <t>Magnetic trap boundaries</t>
  </si>
  <si>
    <t>centre</t>
  </si>
  <si>
    <t>Maximum dissociation yield at: 364 m/s</t>
  </si>
  <si>
    <t>Maximum dissociation yield at: 349 m/s</t>
  </si>
  <si>
    <t>J=12</t>
  </si>
  <si>
    <t>J=13</t>
  </si>
  <si>
    <t>Molecular beam fit to peak from J=12</t>
  </si>
  <si>
    <t>Molecular beam fit to peak from J=13</t>
  </si>
  <si>
    <t>J=5</t>
  </si>
  <si>
    <t>Molecular beam fit to peak from J=5</t>
  </si>
  <si>
    <t>Maximum dissociation yield at: 395 m/s</t>
  </si>
  <si>
    <t>Maximum dissociation yield at: 360.3 m/s</t>
  </si>
  <si>
    <t>velocity</t>
  </si>
  <si>
    <t>Molecular beam fit to peak from J=11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</si>
</sst>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3.xml"/><Relationship Id="rId10" Type="http://schemas.openxmlformats.org/officeDocument/2006/relationships/styles" Target="styles.xml"/><Relationship Id="rId4" Type="http://schemas.openxmlformats.org/officeDocument/2006/relationships/worksheet" Target="worksheets/sheet2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marker>
            <c:symbol val="none"/>
          </c:marker>
          <c:xVal>
            <c:numRef>
              <c:f>NO_076!$A$10:$A$803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NO_076!$E$10:$E$903</c:f>
              <c:numCache>
                <c:formatCode>General</c:formatCode>
                <c:ptCount val="894"/>
                <c:pt idx="0">
                  <c:v>-1.1426200313820152</c:v>
                </c:pt>
                <c:pt idx="1">
                  <c:v>1.8518565192460363</c:v>
                </c:pt>
                <c:pt idx="2">
                  <c:v>15.108101810616025</c:v>
                </c:pt>
                <c:pt idx="3">
                  <c:v>17.055629813843804</c:v>
                </c:pt>
                <c:pt idx="4">
                  <c:v>23.803940845033473</c:v>
                </c:pt>
                <c:pt idx="5">
                  <c:v>42.512522655063705</c:v>
                </c:pt>
                <c:pt idx="6">
                  <c:v>29.520851689473435</c:v>
                </c:pt>
                <c:pt idx="7">
                  <c:v>8.778394524773061</c:v>
                </c:pt>
                <c:pt idx="8">
                  <c:v>8.2546094866346511</c:v>
                </c:pt>
                <c:pt idx="9">
                  <c:v>21.188948454415033</c:v>
                </c:pt>
                <c:pt idx="10">
                  <c:v>78.280858855338778</c:v>
                </c:pt>
                <c:pt idx="11">
                  <c:v>76.069785850414519</c:v>
                </c:pt>
                <c:pt idx="12">
                  <c:v>63.505174712780253</c:v>
                </c:pt>
                <c:pt idx="13">
                  <c:v>128.83647339767538</c:v>
                </c:pt>
                <c:pt idx="14">
                  <c:v>238.69313530162455</c:v>
                </c:pt>
                <c:pt idx="15">
                  <c:v>256.29462220669848</c:v>
                </c:pt>
                <c:pt idx="16">
                  <c:v>223.04040740390025</c:v>
                </c:pt>
                <c:pt idx="17">
                  <c:v>224.4199789878206</c:v>
                </c:pt>
                <c:pt idx="18">
                  <c:v>180.93284331272878</c:v>
                </c:pt>
                <c:pt idx="19">
                  <c:v>140.78852859822914</c:v>
                </c:pt>
                <c:pt idx="20">
                  <c:v>104.00658867053549</c:v>
                </c:pt>
                <c:pt idx="21">
                  <c:v>176.56660682331372</c:v>
                </c:pt>
                <c:pt idx="22">
                  <c:v>199.61819977993727</c:v>
                </c:pt>
                <c:pt idx="23">
                  <c:v>271.51102173691379</c:v>
                </c:pt>
                <c:pt idx="24">
                  <c:v>383.734768466194</c:v>
                </c:pt>
                <c:pt idx="25">
                  <c:v>392.13918145209192</c:v>
                </c:pt>
                <c:pt idx="26">
                  <c:v>332.13405203665542</c:v>
                </c:pt>
                <c:pt idx="27">
                  <c:v>327.86922554554445</c:v>
                </c:pt>
                <c:pt idx="28">
                  <c:v>315.20460536484438</c:v>
                </c:pt>
                <c:pt idx="29">
                  <c:v>421.28015693776541</c:v>
                </c:pt>
                <c:pt idx="30">
                  <c:v>464.69591164890818</c:v>
                </c:pt>
                <c:pt idx="31">
                  <c:v>494.5519705627097</c:v>
                </c:pt>
                <c:pt idx="32">
                  <c:v>522.39850798187217</c:v>
                </c:pt>
                <c:pt idx="33">
                  <c:v>540.815774791016</c:v>
                </c:pt>
                <c:pt idx="34">
                  <c:v>677.02410155053519</c:v>
                </c:pt>
                <c:pt idx="35">
                  <c:v>729.353901305666</c:v>
                </c:pt>
                <c:pt idx="36">
                  <c:v>735.54567207613638</c:v>
                </c:pt>
                <c:pt idx="37">
                  <c:v>758.99999899245609</c:v>
                </c:pt>
                <c:pt idx="38">
                  <c:v>706.85755604594397</c:v>
                </c:pt>
                <c:pt idx="39">
                  <c:v>715.85910742097963</c:v>
                </c:pt>
                <c:pt idx="40">
                  <c:v>670.12550837971253</c:v>
                </c:pt>
                <c:pt idx="41">
                  <c:v>601.73770567157044</c:v>
                </c:pt>
                <c:pt idx="42">
                  <c:v>707.96673744236227</c:v>
                </c:pt>
                <c:pt idx="43">
                  <c:v>897.56373262057525</c:v>
                </c:pt>
                <c:pt idx="44">
                  <c:v>911.93990976160114</c:v>
                </c:pt>
                <c:pt idx="45">
                  <c:v>996.62657533407594</c:v>
                </c:pt>
                <c:pt idx="46">
                  <c:v>999.03512143626176</c:v>
                </c:pt>
                <c:pt idx="47">
                  <c:v>1030.2770229344114</c:v>
                </c:pt>
                <c:pt idx="48">
                  <c:v>1065.4038340193119</c:v>
                </c:pt>
                <c:pt idx="49">
                  <c:v>1000.177184181652</c:v>
                </c:pt>
                <c:pt idx="50">
                  <c:v>801.6187736114947</c:v>
                </c:pt>
                <c:pt idx="51">
                  <c:v>613.0903680318803</c:v>
                </c:pt>
                <c:pt idx="52">
                  <c:v>358.92379298142589</c:v>
                </c:pt>
                <c:pt idx="53">
                  <c:v>183.87092756566102</c:v>
                </c:pt>
                <c:pt idx="54">
                  <c:v>98.71369770170449</c:v>
                </c:pt>
                <c:pt idx="55">
                  <c:v>77.484068885691357</c:v>
                </c:pt>
                <c:pt idx="56">
                  <c:v>29.694038517052363</c:v>
                </c:pt>
                <c:pt idx="57">
                  <c:v>48.835627818280784</c:v>
                </c:pt>
                <c:pt idx="58">
                  <c:v>41.130873393140391</c:v>
                </c:pt>
                <c:pt idx="59">
                  <c:v>70.961818470325269</c:v>
                </c:pt>
                <c:pt idx="60">
                  <c:v>14.130503883327677</c:v>
                </c:pt>
                <c:pt idx="61">
                  <c:v>-3.1310411593419687</c:v>
                </c:pt>
                <c:pt idx="62">
                  <c:v>27.099191543549118</c:v>
                </c:pt>
                <c:pt idx="63">
                  <c:v>17.763179710822364</c:v>
                </c:pt>
                <c:pt idx="64">
                  <c:v>3.2861072663564528E-2</c:v>
                </c:pt>
                <c:pt idx="65">
                  <c:v>27.970123896616187</c:v>
                </c:pt>
                <c:pt idx="66">
                  <c:v>15.666797610125251</c:v>
                </c:pt>
                <c:pt idx="67">
                  <c:v>19.0646435844343</c:v>
                </c:pt>
                <c:pt idx="68">
                  <c:v>-1.9046538554654262</c:v>
                </c:pt>
                <c:pt idx="69">
                  <c:v>-10.129496130818129</c:v>
                </c:pt>
                <c:pt idx="70">
                  <c:v>14.441621243729386</c:v>
                </c:pt>
                <c:pt idx="71">
                  <c:v>69.790100726676002</c:v>
                </c:pt>
                <c:pt idx="72">
                  <c:v>22.677235288412788</c:v>
                </c:pt>
                <c:pt idx="73">
                  <c:v>-0.86579852232203791</c:v>
                </c:pt>
                <c:pt idx="74">
                  <c:v>-1.7979469322702144</c:v>
                </c:pt>
                <c:pt idx="75">
                  <c:v>-8.0882846697566535</c:v>
                </c:pt>
                <c:pt idx="76">
                  <c:v>10.983979980468604</c:v>
                </c:pt>
                <c:pt idx="77">
                  <c:v>-2.4704991677072954</c:v>
                </c:pt>
                <c:pt idx="78">
                  <c:v>24.808790196575742</c:v>
                </c:pt>
                <c:pt idx="79">
                  <c:v>50.552216050525679</c:v>
                </c:pt>
                <c:pt idx="80">
                  <c:v>-1.509999999999998</c:v>
                </c:pt>
                <c:pt idx="81">
                  <c:v>3.8122160505256772</c:v>
                </c:pt>
                <c:pt idx="82">
                  <c:v>-17.581209803424258</c:v>
                </c:pt>
                <c:pt idx="83">
                  <c:v>-8.7004991677072923</c:v>
                </c:pt>
                <c:pt idx="84">
                  <c:v>14.8239799804686</c:v>
                </c:pt>
                <c:pt idx="85">
                  <c:v>-2.8782846697566526</c:v>
                </c:pt>
                <c:pt idx="86">
                  <c:v>-7.0779469322702084</c:v>
                </c:pt>
                <c:pt idx="87">
                  <c:v>4.4142014776779632</c:v>
                </c:pt>
                <c:pt idx="88">
                  <c:v>36.117235288412786</c:v>
                </c:pt>
                <c:pt idx="89">
                  <c:v>33.800100726676007</c:v>
                </c:pt>
                <c:pt idx="90">
                  <c:v>-28.648378756270617</c:v>
                </c:pt>
                <c:pt idx="91">
                  <c:v>-31.969496130818129</c:v>
                </c:pt>
                <c:pt idx="92">
                  <c:v>-21.054653855465432</c:v>
                </c:pt>
                <c:pt idx="93">
                  <c:v>-32.165356415565697</c:v>
                </c:pt>
                <c:pt idx="94">
                  <c:v>-27.463202389874748</c:v>
                </c:pt>
                <c:pt idx="95">
                  <c:v>20.990123896616183</c:v>
                </c:pt>
                <c:pt idx="96">
                  <c:v>-11.857138927336432</c:v>
                </c:pt>
                <c:pt idx="97">
                  <c:v>-43.656820289177631</c:v>
                </c:pt>
                <c:pt idx="98">
                  <c:v>-49.890808456450884</c:v>
                </c:pt>
                <c:pt idx="99">
                  <c:v>8.6689588406580285</c:v>
                </c:pt>
                <c:pt idx="100">
                  <c:v>48.010503883327686</c:v>
                </c:pt>
                <c:pt idx="101">
                  <c:v>39.751818470325276</c:v>
                </c:pt>
                <c:pt idx="102">
                  <c:v>12.930873393140384</c:v>
                </c:pt>
                <c:pt idx="103">
                  <c:v>36.585627818280784</c:v>
                </c:pt>
                <c:pt idx="104">
                  <c:v>27.264038517052363</c:v>
                </c:pt>
                <c:pt idx="105">
                  <c:v>1.0040688856913498</c:v>
                </c:pt>
                <c:pt idx="106">
                  <c:v>-5.7063022982955154</c:v>
                </c:pt>
                <c:pt idx="107">
                  <c:v>11.280927565661024</c:v>
                </c:pt>
                <c:pt idx="108">
                  <c:v>0.34379298142590642</c:v>
                </c:pt>
                <c:pt idx="109">
                  <c:v>-18.389631968119719</c:v>
                </c:pt>
                <c:pt idx="110">
                  <c:v>15.698773611494666</c:v>
                </c:pt>
                <c:pt idx="111">
                  <c:v>13.277184181652057</c:v>
                </c:pt>
                <c:pt idx="112">
                  <c:v>-40.406165980687902</c:v>
                </c:pt>
                <c:pt idx="113">
                  <c:v>0.3970229344116234</c:v>
                </c:pt>
                <c:pt idx="114">
                  <c:v>25.795121436261745</c:v>
                </c:pt>
                <c:pt idx="115">
                  <c:v>40.676575334075977</c:v>
                </c:pt>
                <c:pt idx="116">
                  <c:v>21.64990976160113</c:v>
                </c:pt>
                <c:pt idx="117">
                  <c:v>-38.696267379424754</c:v>
                </c:pt>
                <c:pt idx="118">
                  <c:v>-39.903262557637717</c:v>
                </c:pt>
                <c:pt idx="119">
                  <c:v>-4.3022943284295661</c:v>
                </c:pt>
                <c:pt idx="120">
                  <c:v>33.255508379712509</c:v>
                </c:pt>
                <c:pt idx="121">
                  <c:v>-17.080892579020361</c:v>
                </c:pt>
                <c:pt idx="122">
                  <c:v>15.557556045944018</c:v>
                </c:pt>
                <c:pt idx="123">
                  <c:v>23.439998992456012</c:v>
                </c:pt>
                <c:pt idx="124">
                  <c:v>-18.68432792386368</c:v>
                </c:pt>
                <c:pt idx="125">
                  <c:v>29.293901305666012</c:v>
                </c:pt>
                <c:pt idx="126">
                  <c:v>23.044101550535242</c:v>
                </c:pt>
                <c:pt idx="127">
                  <c:v>12.885774791016052</c:v>
                </c:pt>
                <c:pt idx="128">
                  <c:v>-37.721492018127769</c:v>
                </c:pt>
                <c:pt idx="129">
                  <c:v>-22.568029437290267</c:v>
                </c:pt>
                <c:pt idx="130">
                  <c:v>36.895911648908147</c:v>
                </c:pt>
                <c:pt idx="131">
                  <c:v>11.000156937765459</c:v>
                </c:pt>
                <c:pt idx="132">
                  <c:v>30.404605364844365</c:v>
                </c:pt>
                <c:pt idx="133">
                  <c:v>33.589225545544473</c:v>
                </c:pt>
                <c:pt idx="134">
                  <c:v>47.084052036655414</c:v>
                </c:pt>
                <c:pt idx="135">
                  <c:v>13.419181452091966</c:v>
                </c:pt>
                <c:pt idx="136">
                  <c:v>16.01476846619396</c:v>
                </c:pt>
                <c:pt idx="137">
                  <c:v>-10.038978263086197</c:v>
                </c:pt>
                <c:pt idx="138">
                  <c:v>10.428199779937268</c:v>
                </c:pt>
                <c:pt idx="139">
                  <c:v>37.236606823313721</c:v>
                </c:pt>
                <c:pt idx="140">
                  <c:v>37.516588670535491</c:v>
                </c:pt>
                <c:pt idx="141">
                  <c:v>50.058528598229124</c:v>
                </c:pt>
                <c:pt idx="142">
                  <c:v>33.392843312728772</c:v>
                </c:pt>
                <c:pt idx="143">
                  <c:v>-13.650021012179408</c:v>
                </c:pt>
                <c:pt idx="144">
                  <c:v>-16.909592596099774</c:v>
                </c:pt>
                <c:pt idx="145">
                  <c:v>15.114622206698456</c:v>
                </c:pt>
                <c:pt idx="146">
                  <c:v>29.623135301624547</c:v>
                </c:pt>
                <c:pt idx="147">
                  <c:v>2.9064733976754029</c:v>
                </c:pt>
                <c:pt idx="148">
                  <c:v>-18.364825287219741</c:v>
                </c:pt>
                <c:pt idx="149">
                  <c:v>2.6197858504145204</c:v>
                </c:pt>
                <c:pt idx="150">
                  <c:v>7.0708588553387806</c:v>
                </c:pt>
                <c:pt idx="151">
                  <c:v>3.5689484544150325</c:v>
                </c:pt>
                <c:pt idx="152">
                  <c:v>-11.395390513365349</c:v>
                </c:pt>
                <c:pt idx="153">
                  <c:v>6.4583945247730608</c:v>
                </c:pt>
                <c:pt idx="154">
                  <c:v>13.020851689473433</c:v>
                </c:pt>
                <c:pt idx="155">
                  <c:v>39.722522655063699</c:v>
                </c:pt>
                <c:pt idx="156">
                  <c:v>58.243940845033471</c:v>
                </c:pt>
                <c:pt idx="157">
                  <c:v>14.485629813843806</c:v>
                </c:pt>
                <c:pt idx="158">
                  <c:v>46.118101810616025</c:v>
                </c:pt>
                <c:pt idx="159">
                  <c:v>67.111856519246032</c:v>
                </c:pt>
                <c:pt idx="160">
                  <c:v>44.447379968617987</c:v>
                </c:pt>
                <c:pt idx="161">
                  <c:v>37.685143605843265</c:v>
                </c:pt>
                <c:pt idx="162">
                  <c:v>12.70560352482479</c:v>
                </c:pt>
                <c:pt idx="163">
                  <c:v>-21.070800158061932</c:v>
                </c:pt>
                <c:pt idx="164">
                  <c:v>-13.523643789774813</c:v>
                </c:pt>
                <c:pt idx="165">
                  <c:v>-2.3025205367912509</c:v>
                </c:pt>
                <c:pt idx="166">
                  <c:v>-5.4270406207554212</c:v>
                </c:pt>
                <c:pt idx="167">
                  <c:v>5.3431685572372869</c:v>
                </c:pt>
                <c:pt idx="168">
                  <c:v>58.808462394533905</c:v>
                </c:pt>
                <c:pt idx="169">
                  <c:v>8.1791791578808706</c:v>
                </c:pt>
                <c:pt idx="170">
                  <c:v>-8.7343598615296916</c:v>
                </c:pt>
                <c:pt idx="171">
                  <c:v>8.1981498823054348</c:v>
                </c:pt>
                <c:pt idx="172">
                  <c:v>30.39699648737394</c:v>
                </c:pt>
                <c:pt idx="173">
                  <c:v>57.702451959425041</c:v>
                </c:pt>
                <c:pt idx="174">
                  <c:v>146.37477261849301</c:v>
                </c:pt>
                <c:pt idx="175">
                  <c:v>16.674199548690346</c:v>
                </c:pt>
                <c:pt idx="176">
                  <c:v>26.280959084199761</c:v>
                </c:pt>
                <c:pt idx="177">
                  <c:v>-4.4547366751779442</c:v>
                </c:pt>
                <c:pt idx="178">
                  <c:v>-12.762689325124247</c:v>
                </c:pt>
                <c:pt idx="179">
                  <c:v>-3.6027136003053233</c:v>
                </c:pt>
                <c:pt idx="180">
                  <c:v>12.385363194421087</c:v>
                </c:pt>
                <c:pt idx="181">
                  <c:v>-12.788298239756896</c:v>
                </c:pt>
                <c:pt idx="182">
                  <c:v>-10.673548616329471</c:v>
                </c:pt>
                <c:pt idx="183">
                  <c:v>-19.050249485120499</c:v>
                </c:pt>
                <c:pt idx="184">
                  <c:v>-7.5782726584195723</c:v>
                </c:pt>
                <c:pt idx="185">
                  <c:v>-12.267499644727316</c:v>
                </c:pt>
                <c:pt idx="186">
                  <c:v>27.452178907141363</c:v>
                </c:pt>
                <c:pt idx="187">
                  <c:v>39.910863751223957</c:v>
                </c:pt>
                <c:pt idx="188">
                  <c:v>30.648647572827024</c:v>
                </c:pt>
                <c:pt idx="189">
                  <c:v>18.125615500503141</c:v>
                </c:pt>
                <c:pt idx="190">
                  <c:v>-5.5181543997931275</c:v>
                </c:pt>
                <c:pt idx="191">
                  <c:v>-1.3825906494667168</c:v>
                </c:pt>
                <c:pt idx="192">
                  <c:v>2.7323720982052837</c:v>
                </c:pt>
                <c:pt idx="193">
                  <c:v>2.0267934932154059</c:v>
                </c:pt>
                <c:pt idx="194">
                  <c:v>7.1807279032447813</c:v>
                </c:pt>
                <c:pt idx="195">
                  <c:v>-8.815775192822743</c:v>
                </c:pt>
                <c:pt idx="196">
                  <c:v>-3.0326708322994658</c:v>
                </c:pt>
                <c:pt idx="197">
                  <c:v>3.030081783139869</c:v>
                </c:pt>
                <c:pt idx="198">
                  <c:v>13.402519618804011</c:v>
                </c:pt>
                <c:pt idx="199">
                  <c:v>-1.2053238817610152</c:v>
                </c:pt>
                <c:pt idx="200">
                  <c:v>-34.073418505116102</c:v>
                </c:pt>
                <c:pt idx="201">
                  <c:v>-14.29173699529451</c:v>
                </c:pt>
                <c:pt idx="202">
                  <c:v>-8.2502547995442228</c:v>
                </c:pt>
                <c:pt idx="203">
                  <c:v>12.781050168251173</c:v>
                </c:pt>
                <c:pt idx="204">
                  <c:v>19.332197747212749</c:v>
                </c:pt>
                <c:pt idx="205">
                  <c:v>19.333205732937543</c:v>
                </c:pt>
                <c:pt idx="206">
                  <c:v>19.334090065590718</c:v>
                </c:pt>
                <c:pt idx="207">
                  <c:v>19.334865003419086</c:v>
                </c:pt>
                <c:pt idx="208">
                  <c:v>19.335543282489482</c:v>
                </c:pt>
                <c:pt idx="209">
                  <c:v>19.336136263451113</c:v>
                </c:pt>
                <c:pt idx="210">
                  <c:v>19.33665406611081</c:v>
                </c:pt>
                <c:pt idx="211">
                  <c:v>19.337105692594577</c:v>
                </c:pt>
                <c:pt idx="212">
                  <c:v>19.337499139849008</c:v>
                </c:pt>
                <c:pt idx="213">
                  <c:v>19.337841502212761</c:v>
                </c:pt>
                <c:pt idx="214">
                  <c:v>19.338139064761897</c:v>
                </c:pt>
                <c:pt idx="215">
                  <c:v>19.338397388104283</c:v>
                </c:pt>
                <c:pt idx="216">
                  <c:v>19.338621385268105</c:v>
                </c:pt>
                <c:pt idx="217">
                  <c:v>3.2288153912978808</c:v>
                </c:pt>
                <c:pt idx="218">
                  <c:v>6.8889832261393513</c:v>
                </c:pt>
                <c:pt idx="219">
                  <c:v>-9.0208717486380081</c:v>
                </c:pt>
                <c:pt idx="220">
                  <c:v>6.3592534212354597</c:v>
                </c:pt>
                <c:pt idx="221">
                  <c:v>-0.42063867135591215</c:v>
                </c:pt>
                <c:pt idx="222">
                  <c:v>-17.170545753708073</c:v>
                </c:pt>
                <c:pt idx="223">
                  <c:v>16.389534163620031</c:v>
                </c:pt>
                <c:pt idx="224">
                  <c:v>26.309602819827763</c:v>
                </c:pt>
                <c:pt idx="225">
                  <c:v>17.659661733361251</c:v>
                </c:pt>
                <c:pt idx="226">
                  <c:v>31.799712228204342</c:v>
                </c:pt>
                <c:pt idx="227">
                  <c:v>18.849755457281347</c:v>
                </c:pt>
                <c:pt idx="228">
                  <c:v>1.7997924232557314</c:v>
                </c:pt>
                <c:pt idx="229">
                  <c:v>-25.420176003014582</c:v>
                </c:pt>
                <c:pt idx="230">
                  <c:v>-20.970149066126883</c:v>
                </c:pt>
                <c:pt idx="231">
                  <c:v>17.059873888329296</c:v>
                </c:pt>
                <c:pt idx="232">
                  <c:v>33.779893426545982</c:v>
                </c:pt>
                <c:pt idx="233">
                  <c:v>3.8199100377613187</c:v>
                </c:pt>
                <c:pt idx="234">
                  <c:v>-19.050075855821767</c:v>
                </c:pt>
                <c:pt idx="235">
                  <c:v>-11.750063890315314</c:v>
                </c:pt>
                <c:pt idx="236">
                  <c:v>-2.7900537524911053</c:v>
                </c:pt>
                <c:pt idx="237">
                  <c:v>4.8099548269295314</c:v>
                </c:pt>
                <c:pt idx="238">
                  <c:v>-3.8100379208511543</c:v>
                </c:pt>
                <c:pt idx="239">
                  <c:v>-7.6400317975744612</c:v>
                </c:pt>
                <c:pt idx="240">
                  <c:v>5.9799733665541206</c:v>
                </c:pt>
                <c:pt idx="241">
                  <c:v>15.039977716768242</c:v>
                </c:pt>
                <c:pt idx="242">
                  <c:v>6.3799813771371365</c:v>
                </c:pt>
                <c:pt idx="243">
                  <c:v>29.739984453516733</c:v>
                </c:pt>
                <c:pt idx="244">
                  <c:v>-1.3300129638898659</c:v>
                </c:pt>
                <c:pt idx="245">
                  <c:v>-24.010010798314013</c:v>
                </c:pt>
                <c:pt idx="246">
                  <c:v>13.309991015497729</c:v>
                </c:pt>
                <c:pt idx="247">
                  <c:v>-7.2100074670583263</c:v>
                </c:pt>
                <c:pt idx="248">
                  <c:v>-4.9700061990125421</c:v>
                </c:pt>
                <c:pt idx="249">
                  <c:v>19.289994859410353</c:v>
                </c:pt>
                <c:pt idx="250">
                  <c:v>19.109995741851435</c:v>
                </c:pt>
                <c:pt idx="251">
                  <c:v>4.0999964767283208</c:v>
                </c:pt>
                <c:pt idx="252">
                  <c:v>12.439997088016522</c:v>
                </c:pt>
                <c:pt idx="253">
                  <c:v>45.739997595918808</c:v>
                </c:pt>
                <c:pt idx="254">
                  <c:v>15.099998017437873</c:v>
                </c:pt>
                <c:pt idx="255">
                  <c:v>-12.620001633134416</c:v>
                </c:pt>
                <c:pt idx="256">
                  <c:v>11.2799986562004</c:v>
                </c:pt>
                <c:pt idx="257">
                  <c:v>-3.000110449698273E-2</c:v>
                </c:pt>
                <c:pt idx="258">
                  <c:v>7.3799990931989567</c:v>
                </c:pt>
                <c:pt idx="259">
                  <c:v>26.079999256335689</c:v>
                </c:pt>
                <c:pt idx="260">
                  <c:v>20.159999390800809</c:v>
                </c:pt>
                <c:pt idx="261">
                  <c:v>9.5999995015069057</c:v>
                </c:pt>
                <c:pt idx="262">
                  <c:v>9.7899995925480265</c:v>
                </c:pt>
                <c:pt idx="263">
                  <c:v>12.299999667331903</c:v>
                </c:pt>
                <c:pt idx="264">
                  <c:v>-8.2000002713084594</c:v>
                </c:pt>
                <c:pt idx="265">
                  <c:v>0.10999977897929118</c:v>
                </c:pt>
                <c:pt idx="266">
                  <c:v>21.269999820146023</c:v>
                </c:pt>
                <c:pt idx="267">
                  <c:v>2.289999853807672</c:v>
                </c:pt>
                <c:pt idx="268">
                  <c:v>-14.230000118698864</c:v>
                </c:pt>
                <c:pt idx="269">
                  <c:v>-15.580000096268897</c:v>
                </c:pt>
                <c:pt idx="270">
                  <c:v>8.7799999220092886</c:v>
                </c:pt>
                <c:pt idx="271">
                  <c:v>6.5399999368872335</c:v>
                </c:pt>
                <c:pt idx="272">
                  <c:v>13.919999948983694</c:v>
                </c:pt>
                <c:pt idx="273">
                  <c:v>19.519999958807492</c:v>
                </c:pt>
                <c:pt idx="274">
                  <c:v>-4.1300000332234648</c:v>
                </c:pt>
                <c:pt idx="275">
                  <c:v>-2.3300000267663443</c:v>
                </c:pt>
                <c:pt idx="276">
                  <c:v>2.8899999784597545</c:v>
                </c:pt>
                <c:pt idx="277">
                  <c:v>-0.5600000173152867</c:v>
                </c:pt>
                <c:pt idx="278">
                  <c:v>8.9199999860964354</c:v>
                </c:pt>
                <c:pt idx="279">
                  <c:v>-0.25000001115167525</c:v>
                </c:pt>
                <c:pt idx="280">
                  <c:v>-12.070000008934526</c:v>
                </c:pt>
                <c:pt idx="281">
                  <c:v>-2.1300000071502354</c:v>
                </c:pt>
                <c:pt idx="282">
                  <c:v>9.0099999942840725</c:v>
                </c:pt>
                <c:pt idx="283">
                  <c:v>-5.8400000045642599</c:v>
                </c:pt>
                <c:pt idx="284">
                  <c:v>-9.2400000036405885</c:v>
                </c:pt>
                <c:pt idx="285">
                  <c:v>-11.840000002900616</c:v>
                </c:pt>
                <c:pt idx="286">
                  <c:v>3.7599999976915188</c:v>
                </c:pt>
                <c:pt idx="287">
                  <c:v>10.199999998164815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NO_076!$A$10:$A$803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NO_076!$F$10:$F$803</c:f>
              <c:numCache>
                <c:formatCode>General</c:formatCode>
                <c:ptCount val="794"/>
                <c:pt idx="0">
                  <c:v>2.86203447343984E-5</c:v>
                </c:pt>
                <c:pt idx="1">
                  <c:v>2.2015817679390298E-4</c:v>
                </c:pt>
                <c:pt idx="2">
                  <c:v>1.471252440218567E-3</c:v>
                </c:pt>
                <c:pt idx="3">
                  <c:v>8.5414575973370988E-3</c:v>
                </c:pt>
                <c:pt idx="4">
                  <c:v>4.3079355777562701E-2</c:v>
                </c:pt>
                <c:pt idx="5">
                  <c:v>0.18875515955798675</c:v>
                </c:pt>
                <c:pt idx="6">
                  <c:v>0.71849027627570272</c:v>
                </c:pt>
                <c:pt idx="7">
                  <c:v>2.3759397740675894</c:v>
                </c:pt>
                <c:pt idx="8">
                  <c:v>6.8256272195346082</c:v>
                </c:pt>
                <c:pt idx="9">
                  <c:v>17.035025529195384</c:v>
                </c:pt>
                <c:pt idx="10">
                  <c:v>36.934974463625345</c:v>
                </c:pt>
                <c:pt idx="11">
                  <c:v>69.571869373786129</c:v>
                </c:pt>
                <c:pt idx="12">
                  <c:v>113.8549647227145</c:v>
                </c:pt>
                <c:pt idx="13">
                  <c:v>161.90845417812912</c:v>
                </c:pt>
                <c:pt idx="14">
                  <c:v>200.19807540118353</c:v>
                </c:pt>
                <c:pt idx="15">
                  <c:v>215.72211147305964</c:v>
                </c:pt>
                <c:pt idx="16">
                  <c:v>204.16644692402448</c:v>
                </c:pt>
                <c:pt idx="17">
                  <c:v>174.26750589825213</c:v>
                </c:pt>
                <c:pt idx="18">
                  <c:v>145.00707843260733</c:v>
                </c:pt>
                <c:pt idx="19">
                  <c:v>137.32736510766972</c:v>
                </c:pt>
                <c:pt idx="20">
                  <c:v>164.67114414030755</c:v>
                </c:pt>
                <c:pt idx="21">
                  <c:v>225.89510526505848</c:v>
                </c:pt>
                <c:pt idx="22">
                  <c:v>303.37965656616677</c:v>
                </c:pt>
                <c:pt idx="23">
                  <c:v>369.18546825106512</c:v>
                </c:pt>
                <c:pt idx="24">
                  <c:v>399.11048866380287</c:v>
                </c:pt>
                <c:pt idx="25">
                  <c:v>387.78561843688033</c:v>
                </c:pt>
                <c:pt idx="26">
                  <c:v>354.07891519964966</c:v>
                </c:pt>
                <c:pt idx="27">
                  <c:v>331.09294452399018</c:v>
                </c:pt>
                <c:pt idx="28">
                  <c:v>345.89018970596175</c:v>
                </c:pt>
                <c:pt idx="29">
                  <c:v>401.94540657279407</c:v>
                </c:pt>
                <c:pt idx="30">
                  <c:v>476.64812340156567</c:v>
                </c:pt>
                <c:pt idx="31">
                  <c:v>537.24126180621249</c:v>
                </c:pt>
                <c:pt idx="32">
                  <c:v>565.44403936858953</c:v>
                </c:pt>
                <c:pt idx="33">
                  <c:v>571.96199984120005</c:v>
                </c:pt>
                <c:pt idx="34">
                  <c:v>587.0791205399463</c:v>
                </c:pt>
                <c:pt idx="35">
                  <c:v>632.72627427434577</c:v>
                </c:pt>
                <c:pt idx="36">
                  <c:v>699.0632512027239</c:v>
                </c:pt>
                <c:pt idx="37">
                  <c:v>746.82960797721228</c:v>
                </c:pt>
                <c:pt idx="38">
                  <c:v>735.50167229823353</c:v>
                </c:pt>
                <c:pt idx="39">
                  <c:v>655.69783617172709</c:v>
                </c:pt>
                <c:pt idx="40">
                  <c:v>541.49557997333511</c:v>
                </c:pt>
                <c:pt idx="41">
                  <c:v>455.06401732640302</c:v>
                </c:pt>
                <c:pt idx="42">
                  <c:v>455.05166203941764</c:v>
                </c:pt>
                <c:pt idx="43">
                  <c:v>566.12740796462504</c:v>
                </c:pt>
                <c:pt idx="44">
                  <c:v>762.42891191610624</c:v>
                </c:pt>
                <c:pt idx="45">
                  <c:v>973.09050888140609</c:v>
                </c:pt>
                <c:pt idx="46">
                  <c:v>1112.4301995959145</c:v>
                </c:pt>
                <c:pt idx="47">
                  <c:v>1123.0037128194704</c:v>
                </c:pt>
                <c:pt idx="48">
                  <c:v>1004.8578818569395</c:v>
                </c:pt>
                <c:pt idx="49">
                  <c:v>809.59255178457556</c:v>
                </c:pt>
                <c:pt idx="50">
                  <c:v>604.88632506809643</c:v>
                </c:pt>
                <c:pt idx="51">
                  <c:v>437.75738648928376</c:v>
                </c:pt>
                <c:pt idx="52">
                  <c:v>320.59177938382328</c:v>
                </c:pt>
                <c:pt idx="53">
                  <c:v>241.17305127510141</c:v>
                </c:pt>
                <c:pt idx="54">
                  <c:v>181.46387443066197</c:v>
                </c:pt>
                <c:pt idx="55">
                  <c:v>130.57765228403824</c:v>
                </c:pt>
                <c:pt idx="56">
                  <c:v>87.017185364016811</c:v>
                </c:pt>
                <c:pt idx="57">
                  <c:v>53.568492268605517</c:v>
                </c:pt>
                <c:pt idx="58">
                  <c:v>31.502416289751711</c:v>
                </c:pt>
                <c:pt idx="59">
                  <c:v>18.705368535428565</c:v>
                </c:pt>
                <c:pt idx="60">
                  <c:v>11.515994101012986</c:v>
                </c:pt>
                <c:pt idx="61">
                  <c:v>7.0934535416636386</c:v>
                </c:pt>
                <c:pt idx="62">
                  <c:v>4.1345379069587498</c:v>
                </c:pt>
                <c:pt idx="63">
                  <c:v>2.228680127347018</c:v>
                </c:pt>
                <c:pt idx="64">
                  <c:v>1.1319713177664315</c:v>
                </c:pt>
                <c:pt idx="65">
                  <c:v>0.55852334541302462</c:v>
                </c:pt>
                <c:pt idx="66">
                  <c:v>0.26703838846587513</c:v>
                </c:pt>
                <c:pt idx="67">
                  <c:v>0.11832072924620332</c:v>
                </c:pt>
                <c:pt idx="68">
                  <c:v>4.6045075994227858E-2</c:v>
                </c:pt>
                <c:pt idx="69">
                  <c:v>1.515150550263619E-2</c:v>
                </c:pt>
                <c:pt idx="70">
                  <c:v>4.1293246875568216E-3</c:v>
                </c:pt>
                <c:pt idx="71">
                  <c:v>9.2281537521675774E-4</c:v>
                </c:pt>
                <c:pt idx="72">
                  <c:v>1.6833959320278511E-4</c:v>
                </c:pt>
                <c:pt idx="73">
                  <c:v>2.5015747537483503E-5</c:v>
                </c:pt>
                <c:pt idx="74">
                  <c:v>3.0255765458860873E-6</c:v>
                </c:pt>
                <c:pt idx="75">
                  <c:v>2.9771392310347548E-7</c:v>
                </c:pt>
                <c:pt idx="76">
                  <c:v>2.3829280832321445E-8</c:v>
                </c:pt>
                <c:pt idx="77">
                  <c:v>1.5513508085953298E-9</c:v>
                </c:pt>
                <c:pt idx="78">
                  <c:v>8.2145062629445389E-11</c:v>
                </c:pt>
                <c:pt idx="79">
                  <c:v>3.5376806632102298E-12</c:v>
                </c:pt>
                <c:pt idx="80">
                  <c:v>1.2391349311472506E-13</c:v>
                </c:pt>
                <c:pt idx="81">
                  <c:v>3.5300451854029292E-15</c:v>
                </c:pt>
                <c:pt idx="82">
                  <c:v>8.1790618260177349E-17</c:v>
                </c:pt>
                <c:pt idx="83">
                  <c:v>1.5413061547213545E-18</c:v>
                </c:pt>
                <c:pt idx="84">
                  <c:v>2.3623165456109788E-20</c:v>
                </c:pt>
                <c:pt idx="85">
                  <c:v>2.9447886871767763E-22</c:v>
                </c:pt>
                <c:pt idx="86">
                  <c:v>2.9856790112365321E-24</c:v>
                </c:pt>
                <c:pt idx="87">
                  <c:v>2.4621652284878332E-26</c:v>
                </c:pt>
                <c:pt idx="88">
                  <c:v>1.6515880366852636E-28</c:v>
                </c:pt>
                <c:pt idx="89">
                  <c:v>9.0126390118620864E-31</c:v>
                </c:pt>
                <c:pt idx="90">
                  <c:v>4.0021572867097312E-33</c:v>
                </c:pt>
                <c:pt idx="91">
                  <c:v>1.4472073992646777E-35</c:v>
                </c:pt>
                <c:pt idx="92">
                  <c:v>4.2689620700582704E-38</c:v>
                </c:pt>
                <c:pt idx="93">
                  <c:v>1.0319652653860413E-40</c:v>
                </c:pt>
                <c:pt idx="94">
                  <c:v>2.0699364834719327E-43</c:v>
                </c:pt>
                <c:pt idx="95">
                  <c:v>3.5615758277543129E-46</c:v>
                </c:pt>
                <c:pt idx="96">
                  <c:v>5.6899039240845663E-49</c:v>
                </c:pt>
                <c:pt idx="97">
                  <c:v>9.6171728438471006E-52</c:v>
                </c:pt>
                <c:pt idx="98">
                  <c:v>1.8641046266948018E-54</c:v>
                </c:pt>
                <c:pt idx="99">
                  <c:v>3.8729862504754091E-57</c:v>
                </c:pt>
                <c:pt idx="100">
                  <c:v>7.7065719600978737E-60</c:v>
                </c:pt>
                <c:pt idx="101">
                  <c:v>1.3777422766222477E-62</c:v>
                </c:pt>
                <c:pt idx="102">
                  <c:v>2.1610127979418305E-65</c:v>
                </c:pt>
                <c:pt idx="103">
                  <c:v>2.9524434372915829E-68</c:v>
                </c:pt>
                <c:pt idx="104">
                  <c:v>3.5065478079308801E-71</c:v>
                </c:pt>
                <c:pt idx="105">
                  <c:v>3.6185531094261956E-74</c:v>
                </c:pt>
                <c:pt idx="106">
                  <c:v>3.2441160439974896E-77</c:v>
                </c:pt>
                <c:pt idx="107">
                  <c:v>2.5266959837828357E-80</c:v>
                </c:pt>
                <c:pt idx="108">
                  <c:v>1.7096315803013762E-83</c:v>
                </c:pt>
                <c:pt idx="109">
                  <c:v>1.004950289124928E-86</c:v>
                </c:pt>
                <c:pt idx="110">
                  <c:v>5.1319103221810604E-90</c:v>
                </c:pt>
                <c:pt idx="111">
                  <c:v>2.2767007818184794E-93</c:v>
                </c:pt>
                <c:pt idx="112">
                  <c:v>8.7745584564548514E-97</c:v>
                </c:pt>
                <c:pt idx="113">
                  <c:v>2.9378999589749179E-100</c:v>
                </c:pt>
                <c:pt idx="114">
                  <c:v>8.545572269074461E-104</c:v>
                </c:pt>
                <c:pt idx="115">
                  <c:v>2.1594229668369765E-107</c:v>
                </c:pt>
                <c:pt idx="116">
                  <c:v>4.7405277959814725E-111</c:v>
                </c:pt>
                <c:pt idx="117">
                  <c:v>9.0408256761791237E-115</c:v>
                </c:pt>
                <c:pt idx="118">
                  <c:v>1.4978968581647907E-118</c:v>
                </c:pt>
                <c:pt idx="119">
                  <c:v>2.1559969441361881E-122</c:v>
                </c:pt>
                <c:pt idx="120">
                  <c:v>2.6959186843827551E-126</c:v>
                </c:pt>
                <c:pt idx="121">
                  <c:v>2.9285851303610515E-130</c:v>
                </c:pt>
                <c:pt idx="122">
                  <c:v>2.7637664074517752E-134</c:v>
                </c:pt>
                <c:pt idx="123">
                  <c:v>2.2658816968154036E-138</c:v>
                </c:pt>
                <c:pt idx="124">
                  <c:v>1.6138588397691782E-142</c:v>
                </c:pt>
                <c:pt idx="125">
                  <c:v>9.9858784640229154E-147</c:v>
                </c:pt>
                <c:pt idx="126">
                  <c:v>5.3678382822806056E-151</c:v>
                </c:pt>
                <c:pt idx="127">
                  <c:v>2.5067151577025293E-155</c:v>
                </c:pt>
                <c:pt idx="128">
                  <c:v>1.0169578840686222E-159</c:v>
                </c:pt>
                <c:pt idx="129">
                  <c:v>3.5842093184582046E-164</c:v>
                </c:pt>
                <c:pt idx="130">
                  <c:v>1.0974283576735476E-168</c:v>
                </c:pt>
                <c:pt idx="131">
                  <c:v>2.9191163702471855E-173</c:v>
                </c:pt>
                <c:pt idx="132">
                  <c:v>6.7455762414236743E-178</c:v>
                </c:pt>
                <c:pt idx="133">
                  <c:v>1.3541884914399724E-182</c:v>
                </c:pt>
                <c:pt idx="134">
                  <c:v>2.3617373541266698E-187</c:v>
                </c:pt>
                <c:pt idx="135">
                  <c:v>3.5782979133879706E-192</c:v>
                </c:pt>
                <c:pt idx="136">
                  <c:v>4.7099230132111431E-197</c:v>
                </c:pt>
                <c:pt idx="137">
                  <c:v>5.385717112239872E-202</c:v>
                </c:pt>
                <c:pt idx="138">
                  <c:v>5.3501466262375852E-207</c:v>
                </c:pt>
                <c:pt idx="139">
                  <c:v>4.6172165896759979E-212</c:v>
                </c:pt>
                <c:pt idx="140">
                  <c:v>3.4616824551791052E-217</c:v>
                </c:pt>
                <c:pt idx="141">
                  <c:v>2.2546888807686361E-222</c:v>
                </c:pt>
                <c:pt idx="142">
                  <c:v>1.2757877735323963E-227</c:v>
                </c:pt>
                <c:pt idx="143">
                  <c:v>6.2713734792843541E-233</c:v>
                </c:pt>
                <c:pt idx="144">
                  <c:v>2.6781772156335241E-238</c:v>
                </c:pt>
                <c:pt idx="145">
                  <c:v>9.935926575366961E-244</c:v>
                </c:pt>
                <c:pt idx="146">
                  <c:v>3.2023577887924244E-249</c:v>
                </c:pt>
                <c:pt idx="147">
                  <c:v>8.9665164225374223E-255</c:v>
                </c:pt>
                <c:pt idx="148">
                  <c:v>2.1810722916764071E-260</c:v>
                </c:pt>
                <c:pt idx="149">
                  <c:v>4.6090220875424509E-266</c:v>
                </c:pt>
                <c:pt idx="150">
                  <c:v>8.4613553578558057E-272</c:v>
                </c:pt>
                <c:pt idx="151">
                  <c:v>1.3494708161037245E-277</c:v>
                </c:pt>
                <c:pt idx="152">
                  <c:v>1.8697324931861357E-283</c:v>
                </c:pt>
                <c:pt idx="153">
                  <c:v>2.2505458787450803E-289</c:v>
                </c:pt>
                <c:pt idx="154">
                  <c:v>2.3533617071938995E-295</c:v>
                </c:pt>
                <c:pt idx="155">
                  <c:v>2.1378730418404955E-301</c:v>
                </c:pt>
                <c:pt idx="156">
                  <c:v>1.6872038430188566E-307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</c:numCache>
            </c:numRef>
          </c:yVal>
          <c:smooth val="0"/>
        </c:ser>
        <c:ser>
          <c:idx val="1"/>
          <c:order val="2"/>
          <c:marker>
            <c:symbol val="none"/>
          </c:marker>
          <c:xVal>
            <c:numRef>
              <c:f>NO_076!$A$10:$A$803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NO_076!$C$10:$C$803</c:f>
              <c:numCache>
                <c:formatCode>General</c:formatCode>
                <c:ptCount val="794"/>
                <c:pt idx="0">
                  <c:v>1.1426200313820152</c:v>
                </c:pt>
                <c:pt idx="1">
                  <c:v>1.2481434807539638</c:v>
                </c:pt>
                <c:pt idx="2">
                  <c:v>1.3618981893839739</c:v>
                </c:pt>
                <c:pt idx="3">
                  <c:v>1.4843701861561953</c:v>
                </c:pt>
                <c:pt idx="4">
                  <c:v>1.6160591549665295</c:v>
                </c:pt>
                <c:pt idx="5">
                  <c:v>1.7574773449362968</c:v>
                </c:pt>
                <c:pt idx="6">
                  <c:v>1.9091483105265661</c:v>
                </c:pt>
                <c:pt idx="7">
                  <c:v>2.0716054752269382</c:v>
                </c:pt>
                <c:pt idx="8">
                  <c:v>2.2453905133653489</c:v>
                </c:pt>
                <c:pt idx="9">
                  <c:v>2.4310515455849675</c:v>
                </c:pt>
                <c:pt idx="10">
                  <c:v>2.6291411446612187</c:v>
                </c:pt>
                <c:pt idx="11">
                  <c:v>2.8402141495854796</c:v>
                </c:pt>
                <c:pt idx="12">
                  <c:v>3.0648252872197395</c:v>
                </c:pt>
                <c:pt idx="13">
                  <c:v>3.3035266023245971</c:v>
                </c:pt>
                <c:pt idx="14">
                  <c:v>3.5568646983754535</c:v>
                </c:pt>
                <c:pt idx="15">
                  <c:v>3.825377793301544</c:v>
                </c:pt>
                <c:pt idx="16">
                  <c:v>4.1095925960997732</c:v>
                </c:pt>
                <c:pt idx="17">
                  <c:v>4.410021012179409</c:v>
                </c:pt>
                <c:pt idx="18">
                  <c:v>4.7271566872712221</c:v>
                </c:pt>
                <c:pt idx="19">
                  <c:v>5.0614714017708717</c:v>
                </c:pt>
                <c:pt idx="20">
                  <c:v>5.4134113294645081</c:v>
                </c:pt>
                <c:pt idx="21">
                  <c:v>5.7833931766862845</c:v>
                </c:pt>
                <c:pt idx="22">
                  <c:v>6.1718002200627335</c:v>
                </c:pt>
                <c:pt idx="23">
                  <c:v>6.5789782630861957</c:v>
                </c:pt>
                <c:pt idx="24">
                  <c:v>7.0052315338060387</c:v>
                </c:pt>
                <c:pt idx="25">
                  <c:v>7.4508185479080353</c:v>
                </c:pt>
                <c:pt idx="26">
                  <c:v>7.9159479633445864</c:v>
                </c:pt>
                <c:pt idx="27">
                  <c:v>8.4007744544555276</c:v>
                </c:pt>
                <c:pt idx="28">
                  <c:v>8.9053946351556377</c:v>
                </c:pt>
                <c:pt idx="29">
                  <c:v>9.4298430622345411</c:v>
                </c:pt>
                <c:pt idx="30">
                  <c:v>9.974088351091849</c:v>
                </c:pt>
                <c:pt idx="31">
                  <c:v>10.538029437290268</c:v>
                </c:pt>
                <c:pt idx="32">
                  <c:v>11.121492018127766</c:v>
                </c:pt>
                <c:pt idx="33">
                  <c:v>11.724225208983947</c:v>
                </c:pt>
                <c:pt idx="34">
                  <c:v>12.345898449464759</c:v>
                </c:pt>
                <c:pt idx="35">
                  <c:v>12.98609869433399</c:v>
                </c:pt>
                <c:pt idx="36">
                  <c:v>13.644327923863679</c:v>
                </c:pt>
                <c:pt idx="37">
                  <c:v>14.320001007543988</c:v>
                </c:pt>
                <c:pt idx="38">
                  <c:v>15.012443954055982</c:v>
                </c:pt>
                <c:pt idx="39">
                  <c:v>15.72089257902036</c:v>
                </c:pt>
                <c:pt idx="40">
                  <c:v>16.444491620287497</c:v>
                </c:pt>
                <c:pt idx="41">
                  <c:v>17.182294328429567</c:v>
                </c:pt>
                <c:pt idx="42">
                  <c:v>17.933262557637722</c:v>
                </c:pt>
                <c:pt idx="43">
                  <c:v>18.696267379424757</c:v>
                </c:pt>
                <c:pt idx="44">
                  <c:v>19.470090238398868</c:v>
                </c:pt>
                <c:pt idx="45">
                  <c:v>20.253424665924022</c:v>
                </c:pt>
                <c:pt idx="46">
                  <c:v>21.044878563738258</c:v>
                </c:pt>
                <c:pt idx="47">
                  <c:v>21.842977065588375</c:v>
                </c:pt>
                <c:pt idx="48">
                  <c:v>22.646165980687904</c:v>
                </c:pt>
                <c:pt idx="49">
                  <c:v>23.45281581834794</c:v>
                </c:pt>
                <c:pt idx="50">
                  <c:v>24.261226388505335</c:v>
                </c:pt>
                <c:pt idx="51">
                  <c:v>25.069631968119719</c:v>
                </c:pt>
                <c:pt idx="52">
                  <c:v>25.876207018574092</c:v>
                </c:pt>
                <c:pt idx="53">
                  <c:v>26.679072434338977</c:v>
                </c:pt>
                <c:pt idx="54">
                  <c:v>27.476302298295515</c:v>
                </c:pt>
                <c:pt idx="55">
                  <c:v>28.26593111430865</c:v>
                </c:pt>
                <c:pt idx="56">
                  <c:v>29.045961482947639</c:v>
                </c:pt>
                <c:pt idx="57">
                  <c:v>29.814372181719222</c:v>
                </c:pt>
                <c:pt idx="58">
                  <c:v>30.569126606859616</c:v>
                </c:pt>
                <c:pt idx="59">
                  <c:v>31.308181529674727</c:v>
                </c:pt>
                <c:pt idx="60">
                  <c:v>32.02949611667232</c:v>
                </c:pt>
                <c:pt idx="61">
                  <c:v>32.73104115934197</c:v>
                </c:pt>
                <c:pt idx="62">
                  <c:v>33.41080845645088</c:v>
                </c:pt>
                <c:pt idx="63">
                  <c:v>34.066820289177635</c:v>
                </c:pt>
                <c:pt idx="64">
                  <c:v>34.697138927336432</c:v>
                </c:pt>
                <c:pt idx="65">
                  <c:v>35.299876103383816</c:v>
                </c:pt>
                <c:pt idx="66">
                  <c:v>35.873202389874749</c:v>
                </c:pt>
                <c:pt idx="67">
                  <c:v>36.415356415565697</c:v>
                </c:pt>
                <c:pt idx="68">
                  <c:v>36.924653855465429</c:v>
                </c:pt>
                <c:pt idx="69">
                  <c:v>37.399496130818129</c:v>
                </c:pt>
                <c:pt idx="70">
                  <c:v>37.838378756270615</c:v>
                </c:pt>
                <c:pt idx="71">
                  <c:v>38.239899273323999</c:v>
                </c:pt>
                <c:pt idx="72">
                  <c:v>38.602764711587213</c:v>
                </c:pt>
                <c:pt idx="73">
                  <c:v>38.92579852232204</c:v>
                </c:pt>
                <c:pt idx="74">
                  <c:v>39.207946932270211</c:v>
                </c:pt>
                <c:pt idx="75">
                  <c:v>39.448284669756653</c:v>
                </c:pt>
                <c:pt idx="76">
                  <c:v>39.646020019531399</c:v>
                </c:pt>
                <c:pt idx="77">
                  <c:v>39.800499167707294</c:v>
                </c:pt>
                <c:pt idx="78">
                  <c:v>39.911209803424256</c:v>
                </c:pt>
                <c:pt idx="79">
                  <c:v>39.977783949474322</c:v>
                </c:pt>
                <c:pt idx="80">
                  <c:v>40</c:v>
                </c:pt>
                <c:pt idx="81">
                  <c:v>39.977783949474322</c:v>
                </c:pt>
                <c:pt idx="82">
                  <c:v>39.911209803424256</c:v>
                </c:pt>
                <c:pt idx="83">
                  <c:v>39.800499167707294</c:v>
                </c:pt>
                <c:pt idx="84">
                  <c:v>39.646020019531399</c:v>
                </c:pt>
                <c:pt idx="85">
                  <c:v>39.448284669756653</c:v>
                </c:pt>
                <c:pt idx="86">
                  <c:v>39.207946932270211</c:v>
                </c:pt>
                <c:pt idx="87">
                  <c:v>38.92579852232204</c:v>
                </c:pt>
                <c:pt idx="88">
                  <c:v>38.602764711587213</c:v>
                </c:pt>
                <c:pt idx="89">
                  <c:v>38.239899273323999</c:v>
                </c:pt>
                <c:pt idx="90">
                  <c:v>37.838378756270615</c:v>
                </c:pt>
                <c:pt idx="91">
                  <c:v>37.399496130818129</c:v>
                </c:pt>
                <c:pt idx="92">
                  <c:v>36.924653855465429</c:v>
                </c:pt>
                <c:pt idx="93">
                  <c:v>36.415356415565697</c:v>
                </c:pt>
                <c:pt idx="94">
                  <c:v>35.873202389874749</c:v>
                </c:pt>
                <c:pt idx="95">
                  <c:v>35.299876103383816</c:v>
                </c:pt>
                <c:pt idx="96">
                  <c:v>34.697138927336432</c:v>
                </c:pt>
                <c:pt idx="97">
                  <c:v>34.066820289177635</c:v>
                </c:pt>
                <c:pt idx="98">
                  <c:v>33.41080845645088</c:v>
                </c:pt>
                <c:pt idx="99">
                  <c:v>32.73104115934197</c:v>
                </c:pt>
                <c:pt idx="100">
                  <c:v>32.02949611667232</c:v>
                </c:pt>
                <c:pt idx="101">
                  <c:v>31.308181529674727</c:v>
                </c:pt>
                <c:pt idx="102">
                  <c:v>30.569126606859616</c:v>
                </c:pt>
                <c:pt idx="103">
                  <c:v>29.814372181719222</c:v>
                </c:pt>
                <c:pt idx="104">
                  <c:v>29.045961482947639</c:v>
                </c:pt>
                <c:pt idx="105">
                  <c:v>28.26593111430865</c:v>
                </c:pt>
                <c:pt idx="106">
                  <c:v>27.476302298295515</c:v>
                </c:pt>
                <c:pt idx="107">
                  <c:v>26.679072434338977</c:v>
                </c:pt>
                <c:pt idx="108">
                  <c:v>25.876207018574092</c:v>
                </c:pt>
                <c:pt idx="109">
                  <c:v>25.069631968119719</c:v>
                </c:pt>
                <c:pt idx="110">
                  <c:v>24.261226388505335</c:v>
                </c:pt>
                <c:pt idx="111">
                  <c:v>23.45281581834794</c:v>
                </c:pt>
                <c:pt idx="112">
                  <c:v>22.646165980687904</c:v>
                </c:pt>
                <c:pt idx="113">
                  <c:v>21.842977065588375</c:v>
                </c:pt>
                <c:pt idx="114">
                  <c:v>21.044878563738258</c:v>
                </c:pt>
                <c:pt idx="115">
                  <c:v>20.253424665924022</c:v>
                </c:pt>
                <c:pt idx="116">
                  <c:v>19.470090238398868</c:v>
                </c:pt>
                <c:pt idx="117">
                  <c:v>18.696267379424757</c:v>
                </c:pt>
                <c:pt idx="118">
                  <c:v>17.933262557637722</c:v>
                </c:pt>
                <c:pt idx="119">
                  <c:v>17.182294328429567</c:v>
                </c:pt>
                <c:pt idx="120">
                  <c:v>16.444491620287497</c:v>
                </c:pt>
                <c:pt idx="121">
                  <c:v>15.72089257902036</c:v>
                </c:pt>
                <c:pt idx="122">
                  <c:v>15.012443954055982</c:v>
                </c:pt>
                <c:pt idx="123">
                  <c:v>14.320001007543988</c:v>
                </c:pt>
                <c:pt idx="124">
                  <c:v>13.644327923863679</c:v>
                </c:pt>
                <c:pt idx="125">
                  <c:v>12.98609869433399</c:v>
                </c:pt>
                <c:pt idx="126">
                  <c:v>12.345898449464759</c:v>
                </c:pt>
                <c:pt idx="127">
                  <c:v>11.724225208983947</c:v>
                </c:pt>
                <c:pt idx="128">
                  <c:v>11.121492018127766</c:v>
                </c:pt>
                <c:pt idx="129">
                  <c:v>10.538029437290268</c:v>
                </c:pt>
                <c:pt idx="130">
                  <c:v>9.974088351091849</c:v>
                </c:pt>
                <c:pt idx="131">
                  <c:v>9.4298430622345411</c:v>
                </c:pt>
                <c:pt idx="132">
                  <c:v>8.9053946351556377</c:v>
                </c:pt>
                <c:pt idx="133">
                  <c:v>8.4007744544555276</c:v>
                </c:pt>
                <c:pt idx="134">
                  <c:v>7.9159479633445864</c:v>
                </c:pt>
                <c:pt idx="135">
                  <c:v>7.4508185479080353</c:v>
                </c:pt>
                <c:pt idx="136">
                  <c:v>7.0052315338060387</c:v>
                </c:pt>
                <c:pt idx="137">
                  <c:v>6.5789782630861957</c:v>
                </c:pt>
                <c:pt idx="138">
                  <c:v>6.1718002200627335</c:v>
                </c:pt>
                <c:pt idx="139">
                  <c:v>5.7833931766862845</c:v>
                </c:pt>
                <c:pt idx="140">
                  <c:v>5.4134113294645081</c:v>
                </c:pt>
                <c:pt idx="141">
                  <c:v>5.0614714017708717</c:v>
                </c:pt>
                <c:pt idx="142">
                  <c:v>4.7271566872712221</c:v>
                </c:pt>
                <c:pt idx="143">
                  <c:v>4.410021012179409</c:v>
                </c:pt>
                <c:pt idx="144">
                  <c:v>4.1095925960997732</c:v>
                </c:pt>
                <c:pt idx="145">
                  <c:v>3.825377793301544</c:v>
                </c:pt>
                <c:pt idx="146">
                  <c:v>3.5568646983754535</c:v>
                </c:pt>
                <c:pt idx="147">
                  <c:v>3.3035266023245971</c:v>
                </c:pt>
                <c:pt idx="148">
                  <c:v>3.0648252872197395</c:v>
                </c:pt>
                <c:pt idx="149">
                  <c:v>2.8402141495854796</c:v>
                </c:pt>
                <c:pt idx="150">
                  <c:v>2.6291411446612187</c:v>
                </c:pt>
                <c:pt idx="151">
                  <c:v>2.4310515455849675</c:v>
                </c:pt>
                <c:pt idx="152">
                  <c:v>2.2453905133653489</c:v>
                </c:pt>
                <c:pt idx="153">
                  <c:v>2.0716054752269382</c:v>
                </c:pt>
                <c:pt idx="154">
                  <c:v>1.9091483105265661</c:v>
                </c:pt>
                <c:pt idx="155">
                  <c:v>1.7574773449362968</c:v>
                </c:pt>
                <c:pt idx="156">
                  <c:v>1.6160591549665295</c:v>
                </c:pt>
                <c:pt idx="157">
                  <c:v>1.4843701861561953</c:v>
                </c:pt>
                <c:pt idx="158">
                  <c:v>1.3618981893839739</c:v>
                </c:pt>
                <c:pt idx="159">
                  <c:v>1.2481434807539638</c:v>
                </c:pt>
                <c:pt idx="160">
                  <c:v>1.1426200313820152</c:v>
                </c:pt>
                <c:pt idx="161">
                  <c:v>1.0448563941567293</c:v>
                </c:pt>
                <c:pt idx="162">
                  <c:v>0.95439647517520987</c:v>
                </c:pt>
                <c:pt idx="163">
                  <c:v>0.87080015806193412</c:v>
                </c:pt>
                <c:pt idx="164">
                  <c:v>0.79364378977481154</c:v>
                </c:pt>
                <c:pt idx="165">
                  <c:v>0.72252053679125106</c:v>
                </c:pt>
                <c:pt idx="166">
                  <c:v>0.6570406207554218</c:v>
                </c:pt>
                <c:pt idx="167">
                  <c:v>0.59683144276271372</c:v>
                </c:pt>
                <c:pt idx="168">
                  <c:v>0.54153760546609431</c:v>
                </c:pt>
                <c:pt idx="169">
                  <c:v>0.49082084211913002</c:v>
                </c:pt>
                <c:pt idx="170">
                  <c:v>0.44435986152969226</c:v>
                </c:pt>
                <c:pt idx="171">
                  <c:v>0.4018501176945648</c:v>
                </c:pt>
                <c:pt idx="172">
                  <c:v>0.36300351262606234</c:v>
                </c:pt>
                <c:pt idx="173">
                  <c:v>0.32754804057496334</c:v>
                </c:pt>
                <c:pt idx="174">
                  <c:v>0.29522738150696998</c:v>
                </c:pt>
                <c:pt idx="175">
                  <c:v>0.26580045130965591</c:v>
                </c:pt>
                <c:pt idx="176">
                  <c:v>0.2390409158002377</c:v>
                </c:pt>
                <c:pt idx="177">
                  <c:v>0.21473667517794404</c:v>
                </c:pt>
                <c:pt idx="178">
                  <c:v>0.19268932512424744</c:v>
                </c:pt>
                <c:pt idx="179">
                  <c:v>0.17271360030532312</c:v>
                </c:pt>
                <c:pt idx="180">
                  <c:v>0.1546368055789123</c:v>
                </c:pt>
                <c:pt idx="181">
                  <c:v>0.13829823975689606</c:v>
                </c:pt>
                <c:pt idx="182">
                  <c:v>0.12354861632947076</c:v>
                </c:pt>
                <c:pt idx="183">
                  <c:v>0.1102494851204975</c:v>
                </c:pt>
                <c:pt idx="184">
                  <c:v>9.8272658419571501E-2</c:v>
                </c:pt>
                <c:pt idx="185">
                  <c:v>8.7499644727315404E-2</c:v>
                </c:pt>
                <c:pt idx="186">
                  <c:v>7.7821092858637156E-2</c:v>
                </c:pt>
                <c:pt idx="187">
                  <c:v>6.9136248776038176E-2</c:v>
                </c:pt>
                <c:pt idx="188">
                  <c:v>6.1352427172978521E-2</c:v>
                </c:pt>
                <c:pt idx="189">
                  <c:v>5.4384499496860077E-2</c:v>
                </c:pt>
                <c:pt idx="190">
                  <c:v>4.8154399793128119E-2</c:v>
                </c:pt>
                <c:pt idx="191">
                  <c:v>4.2590649466716819E-2</c:v>
                </c:pt>
                <c:pt idx="192">
                  <c:v>3.7627901794716125E-2</c:v>
                </c:pt>
                <c:pt idx="193">
                  <c:v>3.3206506784594317E-2</c:v>
                </c:pt>
                <c:pt idx="194">
                  <c:v>2.9272096755218913E-2</c:v>
                </c:pt>
                <c:pt idx="195">
                  <c:v>2.5775192822744326E-2</c:v>
                </c:pt>
                <c:pt idx="196">
                  <c:v>2.2670832299465912E-2</c:v>
                </c:pt>
                <c:pt idx="197">
                  <c:v>1.9918216860130941E-2</c:v>
                </c:pt>
                <c:pt idx="198">
                  <c:v>1.7480381195989894E-2</c:v>
                </c:pt>
                <c:pt idx="199">
                  <c:v>1.5323881761015384E-2</c:v>
                </c:pt>
                <c:pt idx="200">
                  <c:v>1.3418505116100474E-2</c:v>
                </c:pt>
                <c:pt idx="201">
                  <c:v>1.173699529451086E-2</c:v>
                </c:pt>
                <c:pt idx="202">
                  <c:v>1.0254799544221729E-2</c:v>
                </c:pt>
                <c:pt idx="203">
                  <c:v>8.9498317488248217E-3</c:v>
                </c:pt>
                <c:pt idx="204">
                  <c:v>7.8022527872519017E-3</c:v>
                </c:pt>
                <c:pt idx="205">
                  <c:v>6.7942670624564269E-3</c:v>
                </c:pt>
                <c:pt idx="206">
                  <c:v>5.9099344092813453E-3</c:v>
                </c:pt>
                <c:pt idx="207">
                  <c:v>5.1349965809127226E-3</c:v>
                </c:pt>
                <c:pt idx="208">
                  <c:v>4.4567175105179628E-3</c:v>
                </c:pt>
                <c:pt idx="209">
                  <c:v>3.8637365488873605E-3</c:v>
                </c:pt>
                <c:pt idx="210">
                  <c:v>3.345933889189101E-3</c:v>
                </c:pt>
                <c:pt idx="211">
                  <c:v>2.8943074054232987E-3</c:v>
                </c:pt>
                <c:pt idx="212">
                  <c:v>2.5008601509928104E-3</c:v>
                </c:pt>
                <c:pt idx="213">
                  <c:v>2.1584977872374294E-3</c:v>
                </c:pt>
                <c:pt idx="214">
                  <c:v>1.8609352381042999E-3</c:v>
                </c:pt>
                <c:pt idx="215">
                  <c:v>1.6026118957180428E-3</c:v>
                </c:pt>
                <c:pt idx="216">
                  <c:v>1.3786147318963354E-3</c:v>
                </c:pt>
                <c:pt idx="217">
                  <c:v>1.1846087021191096E-3</c:v>
                </c:pt>
                <c:pt idx="218">
                  <c:v>1.0167738606479699E-3</c:v>
                </c:pt>
                <c:pt idx="219">
                  <c:v>8.7174863800812148E-4</c:v>
                </c:pt>
                <c:pt idx="220">
                  <c:v>7.4657876454082282E-4</c:v>
                </c:pt>
                <c:pt idx="221">
                  <c:v>6.3867135591218985E-4</c:v>
                </c:pt>
                <c:pt idx="222">
                  <c:v>5.4575370807055125E-4</c:v>
                </c:pt>
                <c:pt idx="223">
                  <c:v>4.6583637996853316E-4</c:v>
                </c:pt>
                <c:pt idx="224">
                  <c:v>3.9718017223404323E-4</c:v>
                </c:pt>
                <c:pt idx="225">
                  <c:v>3.3826663874804425E-4</c:v>
                </c:pt>
                <c:pt idx="226">
                  <c:v>2.8777179565900307E-4</c:v>
                </c:pt>
                <c:pt idx="227">
                  <c:v>2.445427186548561E-4</c:v>
                </c:pt>
                <c:pt idx="228">
                  <c:v>2.0757674426861137E-4</c:v>
                </c:pt>
                <c:pt idx="229">
                  <c:v>1.7600301458042277E-4</c:v>
                </c:pt>
                <c:pt idx="230">
                  <c:v>1.4906612688314684E-4</c:v>
                </c:pt>
                <c:pt idx="231">
                  <c:v>1.2611167070224823E-4</c:v>
                </c:pt>
                <c:pt idx="232">
                  <c:v>1.0657345402055561E-4</c:v>
                </c:pt>
                <c:pt idx="233">
                  <c:v>8.99622386812937E-5</c:v>
                </c:pt>
                <c:pt idx="234">
                  <c:v>7.5855821766136893E-5</c:v>
                </c:pt>
                <c:pt idx="235">
                  <c:v>6.3890315313372648E-5</c:v>
                </c:pt>
                <c:pt idx="236">
                  <c:v>5.3752491105260858E-5</c:v>
                </c:pt>
                <c:pt idx="237">
                  <c:v>4.5173070468379364E-5</c:v>
                </c:pt>
                <c:pt idx="238">
                  <c:v>3.792085115438317E-5</c:v>
                </c:pt>
                <c:pt idx="239">
                  <c:v>3.1797574461396564E-5</c:v>
                </c:pt>
                <c:pt idx="240">
                  <c:v>2.6633445879429258E-5</c:v>
                </c:pt>
                <c:pt idx="241">
                  <c:v>2.2283231758172166E-5</c:v>
                </c:pt>
                <c:pt idx="242">
                  <c:v>1.8622862863132347E-5</c:v>
                </c:pt>
                <c:pt idx="243">
                  <c:v>1.5546483266030888E-5</c:v>
                </c:pt>
                <c:pt idx="244">
                  <c:v>1.2963889865799995E-5</c:v>
                </c:pt>
                <c:pt idx="245">
                  <c:v>1.0798314013452057E-5</c:v>
                </c:pt>
                <c:pt idx="246">
                  <c:v>8.984502271326358E-6</c:v>
                </c:pt>
                <c:pt idx="247">
                  <c:v>7.4670583259784861E-6</c:v>
                </c:pt>
                <c:pt idx="248">
                  <c:v>6.1990125428115866E-6</c:v>
                </c:pt>
                <c:pt idx="249">
                  <c:v>5.1405896452175875E-6</c:v>
                </c:pt>
                <c:pt idx="250">
                  <c:v>4.25814856443041E-6</c:v>
                </c:pt>
                <c:pt idx="251">
                  <c:v>3.5232716785842229E-6</c:v>
                </c:pt>
                <c:pt idx="252">
                  <c:v>2.9119834779069532E-6</c:v>
                </c:pt>
                <c:pt idx="253">
                  <c:v>2.4040811921030466E-6</c:v>
                </c:pt>
                <c:pt idx="254">
                  <c:v>1.9825621276689991E-6</c:v>
                </c:pt>
                <c:pt idx="255">
                  <c:v>1.6331344164570014E-6</c:v>
                </c:pt>
                <c:pt idx="256">
                  <c:v>1.3437995991249116E-6</c:v>
                </c:pt>
                <c:pt idx="257">
                  <c:v>1.1044969827312139E-6</c:v>
                </c:pt>
                <c:pt idx="258">
                  <c:v>9.0680104300626669E-7</c:v>
                </c:pt>
                <c:pt idx="259">
                  <c:v>7.4366430905399241E-7</c:v>
                </c:pt>
                <c:pt idx="260">
                  <c:v>6.0919918978850514E-7</c:v>
                </c:pt>
                <c:pt idx="261">
                  <c:v>4.9849309388013289E-7</c:v>
                </c:pt>
                <c:pt idx="262">
                  <c:v>4.074519733144231E-7</c:v>
                </c:pt>
                <c:pt idx="263">
                  <c:v>3.326680982731333E-7</c:v>
                </c:pt>
                <c:pt idx="264">
                  <c:v>2.7130845994593398E-7</c:v>
                </c:pt>
                <c:pt idx="265">
                  <c:v>2.2102070881466846E-7</c:v>
                </c:pt>
                <c:pt idx="266">
                  <c:v>1.7985397849123479E-7</c:v>
                </c:pt>
                <c:pt idx="267">
                  <c:v>1.4619232784789479E-7</c:v>
                </c:pt>
                <c:pt idx="268">
                  <c:v>1.1869886450807557E-7</c:v>
                </c:pt>
                <c:pt idx="269">
                  <c:v>9.6268897452042079E-8</c:v>
                </c:pt>
                <c:pt idx="270">
                  <c:v>7.799071144068923E-8</c:v>
                </c:pt>
                <c:pt idx="271">
                  <c:v>6.3112766376530301E-8</c:v>
                </c:pt>
                <c:pt idx="272">
                  <c:v>5.1016305181041765E-8</c:v>
                </c:pt>
                <c:pt idx="273">
                  <c:v>4.1192508288838439E-8</c:v>
                </c:pt>
                <c:pt idx="274">
                  <c:v>3.3223464959796235E-8</c:v>
                </c:pt>
                <c:pt idx="275">
                  <c:v>2.6766344365171127E-8</c:v>
                </c:pt>
                <c:pt idx="276">
                  <c:v>2.1540245495145833E-8</c:v>
                </c:pt>
                <c:pt idx="277">
                  <c:v>1.7315286698090298E-8</c:v>
                </c:pt>
                <c:pt idx="278">
                  <c:v>1.3903565124959687E-8</c:v>
                </c:pt>
                <c:pt idx="279">
                  <c:v>1.1151675275066626E-8</c:v>
                </c:pt>
                <c:pt idx="280">
                  <c:v>8.9345257448126648E-9</c:v>
                </c:pt>
                <c:pt idx="281">
                  <c:v>7.1502354845119249E-9</c:v>
                </c:pt>
                <c:pt idx="282">
                  <c:v>5.7159265047380255E-9</c:v>
                </c:pt>
                <c:pt idx="283">
                  <c:v>4.5642600192699198E-9</c:v>
                </c:pt>
                <c:pt idx="284">
                  <c:v>3.640588305795174E-9</c:v>
                </c:pt>
                <c:pt idx="285">
                  <c:v>2.9006158277301288E-9</c:v>
                </c:pt>
                <c:pt idx="286">
                  <c:v>2.3084810069864549E-9</c:v>
                </c:pt>
                <c:pt idx="287">
                  <c:v>1.8351849948557166E-9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NO_076!$A$10:$A$803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NO_076!$B$10:$B$803</c:f>
              <c:numCache>
                <c:formatCode>General</c:formatCode>
                <c:ptCount val="794"/>
                <c:pt idx="0">
                  <c:v>0</c:v>
                </c:pt>
                <c:pt idx="1">
                  <c:v>3.1</c:v>
                </c:pt>
                <c:pt idx="2">
                  <c:v>16.47</c:v>
                </c:pt>
                <c:pt idx="3">
                  <c:v>18.54</c:v>
                </c:pt>
                <c:pt idx="4">
                  <c:v>25.42</c:v>
                </c:pt>
                <c:pt idx="5">
                  <c:v>44.27</c:v>
                </c:pt>
                <c:pt idx="6">
                  <c:v>31.43</c:v>
                </c:pt>
                <c:pt idx="7">
                  <c:v>10.85</c:v>
                </c:pt>
                <c:pt idx="8">
                  <c:v>10.5</c:v>
                </c:pt>
                <c:pt idx="9">
                  <c:v>23.62</c:v>
                </c:pt>
                <c:pt idx="10">
                  <c:v>80.91</c:v>
                </c:pt>
                <c:pt idx="11">
                  <c:v>78.91</c:v>
                </c:pt>
                <c:pt idx="12">
                  <c:v>66.569999999999993</c:v>
                </c:pt>
                <c:pt idx="13">
                  <c:v>132.13999999999999</c:v>
                </c:pt>
                <c:pt idx="14">
                  <c:v>242.25</c:v>
                </c:pt>
                <c:pt idx="15">
                  <c:v>260.12</c:v>
                </c:pt>
                <c:pt idx="16">
                  <c:v>227.15</c:v>
                </c:pt>
                <c:pt idx="17">
                  <c:v>228.83</c:v>
                </c:pt>
                <c:pt idx="18">
                  <c:v>185.66</c:v>
                </c:pt>
                <c:pt idx="19">
                  <c:v>145.85</c:v>
                </c:pt>
                <c:pt idx="20">
                  <c:v>109.42</c:v>
                </c:pt>
                <c:pt idx="21">
                  <c:v>182.35</c:v>
                </c:pt>
                <c:pt idx="22">
                  <c:v>205.79</c:v>
                </c:pt>
                <c:pt idx="23">
                  <c:v>278.08999999999997</c:v>
                </c:pt>
                <c:pt idx="24">
                  <c:v>390.74</c:v>
                </c:pt>
                <c:pt idx="25">
                  <c:v>399.59</c:v>
                </c:pt>
                <c:pt idx="26">
                  <c:v>340.05</c:v>
                </c:pt>
                <c:pt idx="27">
                  <c:v>336.27</c:v>
                </c:pt>
                <c:pt idx="28">
                  <c:v>324.11</c:v>
                </c:pt>
                <c:pt idx="29">
                  <c:v>430.71</c:v>
                </c:pt>
                <c:pt idx="30">
                  <c:v>474.67</c:v>
                </c:pt>
                <c:pt idx="31">
                  <c:v>505.09</c:v>
                </c:pt>
                <c:pt idx="32">
                  <c:v>533.52</c:v>
                </c:pt>
                <c:pt idx="33">
                  <c:v>552.54</c:v>
                </c:pt>
                <c:pt idx="34">
                  <c:v>689.37</c:v>
                </c:pt>
                <c:pt idx="35">
                  <c:v>742.34</c:v>
                </c:pt>
                <c:pt idx="36">
                  <c:v>749.19</c:v>
                </c:pt>
                <c:pt idx="37">
                  <c:v>773.32</c:v>
                </c:pt>
                <c:pt idx="38">
                  <c:v>721.87</c:v>
                </c:pt>
                <c:pt idx="39">
                  <c:v>731.58</c:v>
                </c:pt>
                <c:pt idx="40">
                  <c:v>686.57</c:v>
                </c:pt>
                <c:pt idx="41">
                  <c:v>618.91999999999996</c:v>
                </c:pt>
                <c:pt idx="42">
                  <c:v>725.9</c:v>
                </c:pt>
                <c:pt idx="43">
                  <c:v>916.26</c:v>
                </c:pt>
                <c:pt idx="44">
                  <c:v>931.41</c:v>
                </c:pt>
                <c:pt idx="45">
                  <c:v>1016.88</c:v>
                </c:pt>
                <c:pt idx="46">
                  <c:v>1020.08</c:v>
                </c:pt>
                <c:pt idx="47">
                  <c:v>1052.1199999999999</c:v>
                </c:pt>
                <c:pt idx="48">
                  <c:v>1088.05</c:v>
                </c:pt>
                <c:pt idx="49">
                  <c:v>1023.63</c:v>
                </c:pt>
                <c:pt idx="50">
                  <c:v>825.88</c:v>
                </c:pt>
                <c:pt idx="51">
                  <c:v>638.16</c:v>
                </c:pt>
                <c:pt idx="52">
                  <c:v>384.8</c:v>
                </c:pt>
                <c:pt idx="53">
                  <c:v>210.55</c:v>
                </c:pt>
                <c:pt idx="54">
                  <c:v>126.19</c:v>
                </c:pt>
                <c:pt idx="55">
                  <c:v>105.75</c:v>
                </c:pt>
                <c:pt idx="56">
                  <c:v>58.74</c:v>
                </c:pt>
                <c:pt idx="57">
                  <c:v>78.650000000000006</c:v>
                </c:pt>
                <c:pt idx="58">
                  <c:v>71.7</c:v>
                </c:pt>
                <c:pt idx="59">
                  <c:v>102.27</c:v>
                </c:pt>
                <c:pt idx="60">
                  <c:v>46.16</c:v>
                </c:pt>
                <c:pt idx="61">
                  <c:v>29.6</c:v>
                </c:pt>
                <c:pt idx="62">
                  <c:v>60.51</c:v>
                </c:pt>
                <c:pt idx="63">
                  <c:v>51.83</c:v>
                </c:pt>
                <c:pt idx="64">
                  <c:v>34.729999999999997</c:v>
                </c:pt>
                <c:pt idx="65">
                  <c:v>63.27</c:v>
                </c:pt>
                <c:pt idx="66">
                  <c:v>51.54</c:v>
                </c:pt>
                <c:pt idx="67">
                  <c:v>55.48</c:v>
                </c:pt>
                <c:pt idx="68">
                  <c:v>35.020000000000003</c:v>
                </c:pt>
                <c:pt idx="69">
                  <c:v>27.27</c:v>
                </c:pt>
                <c:pt idx="70">
                  <c:v>52.28</c:v>
                </c:pt>
                <c:pt idx="71">
                  <c:v>108.03</c:v>
                </c:pt>
                <c:pt idx="72">
                  <c:v>61.28</c:v>
                </c:pt>
                <c:pt idx="73">
                  <c:v>38.06</c:v>
                </c:pt>
                <c:pt idx="74">
                  <c:v>37.409999999999997</c:v>
                </c:pt>
                <c:pt idx="75">
                  <c:v>31.36</c:v>
                </c:pt>
                <c:pt idx="76">
                  <c:v>50.63</c:v>
                </c:pt>
                <c:pt idx="77">
                  <c:v>37.33</c:v>
                </c:pt>
                <c:pt idx="78">
                  <c:v>64.72</c:v>
                </c:pt>
                <c:pt idx="79">
                  <c:v>90.53</c:v>
                </c:pt>
                <c:pt idx="80">
                  <c:v>38.49</c:v>
                </c:pt>
                <c:pt idx="81">
                  <c:v>43.79</c:v>
                </c:pt>
                <c:pt idx="82">
                  <c:v>22.33</c:v>
                </c:pt>
                <c:pt idx="83">
                  <c:v>31.1</c:v>
                </c:pt>
                <c:pt idx="84">
                  <c:v>54.47</c:v>
                </c:pt>
                <c:pt idx="85">
                  <c:v>36.57</c:v>
                </c:pt>
                <c:pt idx="86">
                  <c:v>32.130000000000003</c:v>
                </c:pt>
                <c:pt idx="87">
                  <c:v>43.34</c:v>
                </c:pt>
                <c:pt idx="88">
                  <c:v>74.72</c:v>
                </c:pt>
                <c:pt idx="89">
                  <c:v>72.040000000000006</c:v>
                </c:pt>
                <c:pt idx="90">
                  <c:v>9.19</c:v>
                </c:pt>
                <c:pt idx="91">
                  <c:v>5.43</c:v>
                </c:pt>
                <c:pt idx="92">
                  <c:v>15.87</c:v>
                </c:pt>
                <c:pt idx="93">
                  <c:v>4.25</c:v>
                </c:pt>
                <c:pt idx="94">
                  <c:v>8.41</c:v>
                </c:pt>
                <c:pt idx="95">
                  <c:v>56.29</c:v>
                </c:pt>
                <c:pt idx="96">
                  <c:v>22.84</c:v>
                </c:pt>
                <c:pt idx="97">
                  <c:v>-9.59</c:v>
                </c:pt>
                <c:pt idx="98">
                  <c:v>-16.48</c:v>
                </c:pt>
                <c:pt idx="99">
                  <c:v>41.4</c:v>
                </c:pt>
                <c:pt idx="100">
                  <c:v>80.040000000000006</c:v>
                </c:pt>
                <c:pt idx="101">
                  <c:v>71.06</c:v>
                </c:pt>
                <c:pt idx="102">
                  <c:v>43.5</c:v>
                </c:pt>
                <c:pt idx="103">
                  <c:v>66.400000000000006</c:v>
                </c:pt>
                <c:pt idx="104">
                  <c:v>56.31</c:v>
                </c:pt>
                <c:pt idx="105">
                  <c:v>29.27</c:v>
                </c:pt>
                <c:pt idx="106">
                  <c:v>21.77</c:v>
                </c:pt>
                <c:pt idx="107">
                  <c:v>37.96</c:v>
                </c:pt>
                <c:pt idx="108">
                  <c:v>26.22</c:v>
                </c:pt>
                <c:pt idx="109">
                  <c:v>6.68</c:v>
                </c:pt>
                <c:pt idx="110">
                  <c:v>39.96</c:v>
                </c:pt>
                <c:pt idx="111">
                  <c:v>36.729999999999997</c:v>
                </c:pt>
                <c:pt idx="112">
                  <c:v>-17.760000000000002</c:v>
                </c:pt>
                <c:pt idx="113">
                  <c:v>22.24</c:v>
                </c:pt>
                <c:pt idx="114">
                  <c:v>46.84</c:v>
                </c:pt>
                <c:pt idx="115">
                  <c:v>60.93</c:v>
                </c:pt>
                <c:pt idx="116">
                  <c:v>41.12</c:v>
                </c:pt>
                <c:pt idx="117">
                  <c:v>-20</c:v>
                </c:pt>
                <c:pt idx="118">
                  <c:v>-21.97</c:v>
                </c:pt>
                <c:pt idx="119">
                  <c:v>12.88</c:v>
                </c:pt>
                <c:pt idx="120">
                  <c:v>49.7</c:v>
                </c:pt>
                <c:pt idx="121">
                  <c:v>-1.36</c:v>
                </c:pt>
                <c:pt idx="122">
                  <c:v>30.57</c:v>
                </c:pt>
                <c:pt idx="123">
                  <c:v>37.76</c:v>
                </c:pt>
                <c:pt idx="124">
                  <c:v>-5.04</c:v>
                </c:pt>
                <c:pt idx="125">
                  <c:v>42.28</c:v>
                </c:pt>
                <c:pt idx="126">
                  <c:v>35.39</c:v>
                </c:pt>
                <c:pt idx="127">
                  <c:v>24.61</c:v>
                </c:pt>
                <c:pt idx="128">
                  <c:v>-26.6</c:v>
                </c:pt>
                <c:pt idx="129">
                  <c:v>-12.03</c:v>
                </c:pt>
                <c:pt idx="130">
                  <c:v>46.87</c:v>
                </c:pt>
                <c:pt idx="131">
                  <c:v>20.43</c:v>
                </c:pt>
                <c:pt idx="132">
                  <c:v>39.31</c:v>
                </c:pt>
                <c:pt idx="133">
                  <c:v>41.99</c:v>
                </c:pt>
                <c:pt idx="134">
                  <c:v>55</c:v>
                </c:pt>
                <c:pt idx="135">
                  <c:v>20.87</c:v>
                </c:pt>
                <c:pt idx="136">
                  <c:v>23.02</c:v>
                </c:pt>
                <c:pt idx="137">
                  <c:v>-3.46</c:v>
                </c:pt>
                <c:pt idx="138">
                  <c:v>16.600000000000001</c:v>
                </c:pt>
                <c:pt idx="139">
                  <c:v>43.02</c:v>
                </c:pt>
                <c:pt idx="140">
                  <c:v>42.93</c:v>
                </c:pt>
                <c:pt idx="141">
                  <c:v>55.12</c:v>
                </c:pt>
                <c:pt idx="142">
                  <c:v>38.119999999999997</c:v>
                </c:pt>
                <c:pt idx="143">
                  <c:v>-9.24</c:v>
                </c:pt>
                <c:pt idx="144">
                  <c:v>-12.8</c:v>
                </c:pt>
                <c:pt idx="145">
                  <c:v>18.940000000000001</c:v>
                </c:pt>
                <c:pt idx="146">
                  <c:v>33.18</c:v>
                </c:pt>
                <c:pt idx="147">
                  <c:v>6.21</c:v>
                </c:pt>
                <c:pt idx="148">
                  <c:v>-15.3</c:v>
                </c:pt>
                <c:pt idx="149">
                  <c:v>5.46</c:v>
                </c:pt>
                <c:pt idx="150">
                  <c:v>9.6999999999999993</c:v>
                </c:pt>
                <c:pt idx="151">
                  <c:v>6</c:v>
                </c:pt>
                <c:pt idx="152">
                  <c:v>-9.15</c:v>
                </c:pt>
                <c:pt idx="153">
                  <c:v>8.5299999999999994</c:v>
                </c:pt>
                <c:pt idx="154">
                  <c:v>14.93</c:v>
                </c:pt>
                <c:pt idx="155">
                  <c:v>41.48</c:v>
                </c:pt>
                <c:pt idx="156">
                  <c:v>59.86</c:v>
                </c:pt>
                <c:pt idx="157">
                  <c:v>15.97</c:v>
                </c:pt>
                <c:pt idx="158">
                  <c:v>47.48</c:v>
                </c:pt>
                <c:pt idx="159">
                  <c:v>68.36</c:v>
                </c:pt>
                <c:pt idx="160">
                  <c:v>45.59</c:v>
                </c:pt>
                <c:pt idx="161">
                  <c:v>38.729999999999997</c:v>
                </c:pt>
                <c:pt idx="162">
                  <c:v>13.66</c:v>
                </c:pt>
                <c:pt idx="163">
                  <c:v>-20.2</c:v>
                </c:pt>
                <c:pt idx="164">
                  <c:v>-12.73</c:v>
                </c:pt>
                <c:pt idx="165">
                  <c:v>-1.58</c:v>
                </c:pt>
                <c:pt idx="166">
                  <c:v>-4.7699999999999996</c:v>
                </c:pt>
                <c:pt idx="167">
                  <c:v>5.94</c:v>
                </c:pt>
                <c:pt idx="168">
                  <c:v>59.35</c:v>
                </c:pt>
                <c:pt idx="169">
                  <c:v>8.67</c:v>
                </c:pt>
                <c:pt idx="170">
                  <c:v>-8.2899999999999991</c:v>
                </c:pt>
                <c:pt idx="171">
                  <c:v>8.6</c:v>
                </c:pt>
                <c:pt idx="172">
                  <c:v>30.76</c:v>
                </c:pt>
                <c:pt idx="173">
                  <c:v>58.03</c:v>
                </c:pt>
                <c:pt idx="174">
                  <c:v>146.66999999999999</c:v>
                </c:pt>
                <c:pt idx="175">
                  <c:v>16.940000000000001</c:v>
                </c:pt>
                <c:pt idx="176">
                  <c:v>26.52</c:v>
                </c:pt>
                <c:pt idx="177">
                  <c:v>-4.24</c:v>
                </c:pt>
                <c:pt idx="178">
                  <c:v>-12.57</c:v>
                </c:pt>
                <c:pt idx="179">
                  <c:v>-3.43</c:v>
                </c:pt>
                <c:pt idx="180">
                  <c:v>12.54</c:v>
                </c:pt>
                <c:pt idx="181">
                  <c:v>-12.65</c:v>
                </c:pt>
                <c:pt idx="182">
                  <c:v>-10.55</c:v>
                </c:pt>
                <c:pt idx="183">
                  <c:v>-18.940000000000001</c:v>
                </c:pt>
                <c:pt idx="184">
                  <c:v>-7.48</c:v>
                </c:pt>
                <c:pt idx="185">
                  <c:v>-12.18</c:v>
                </c:pt>
                <c:pt idx="186">
                  <c:v>27.53</c:v>
                </c:pt>
                <c:pt idx="187">
                  <c:v>39.979999999999997</c:v>
                </c:pt>
                <c:pt idx="188">
                  <c:v>30.71</c:v>
                </c:pt>
                <c:pt idx="189">
                  <c:v>18.18</c:v>
                </c:pt>
                <c:pt idx="190">
                  <c:v>-5.47</c:v>
                </c:pt>
                <c:pt idx="191">
                  <c:v>-1.34</c:v>
                </c:pt>
                <c:pt idx="192">
                  <c:v>2.77</c:v>
                </c:pt>
                <c:pt idx="193">
                  <c:v>2.06</c:v>
                </c:pt>
                <c:pt idx="194">
                  <c:v>7.21</c:v>
                </c:pt>
                <c:pt idx="195">
                  <c:v>-8.7899999999999991</c:v>
                </c:pt>
                <c:pt idx="196">
                  <c:v>-3.01</c:v>
                </c:pt>
                <c:pt idx="197">
                  <c:v>3.05</c:v>
                </c:pt>
                <c:pt idx="198">
                  <c:v>13.42</c:v>
                </c:pt>
                <c:pt idx="199">
                  <c:v>-1.19</c:v>
                </c:pt>
                <c:pt idx="200">
                  <c:v>-34.06</c:v>
                </c:pt>
                <c:pt idx="201">
                  <c:v>-14.28</c:v>
                </c:pt>
                <c:pt idx="202">
                  <c:v>-8.24</c:v>
                </c:pt>
                <c:pt idx="203">
                  <c:v>12.79</c:v>
                </c:pt>
                <c:pt idx="204">
                  <c:v>19.34</c:v>
                </c:pt>
                <c:pt idx="205">
                  <c:v>19.34</c:v>
                </c:pt>
                <c:pt idx="206">
                  <c:v>19.34</c:v>
                </c:pt>
                <c:pt idx="207">
                  <c:v>19.34</c:v>
                </c:pt>
                <c:pt idx="208">
                  <c:v>19.34</c:v>
                </c:pt>
                <c:pt idx="209">
                  <c:v>19.34</c:v>
                </c:pt>
                <c:pt idx="210">
                  <c:v>19.34</c:v>
                </c:pt>
                <c:pt idx="211">
                  <c:v>19.34</c:v>
                </c:pt>
                <c:pt idx="212">
                  <c:v>19.34</c:v>
                </c:pt>
                <c:pt idx="213">
                  <c:v>19.34</c:v>
                </c:pt>
                <c:pt idx="214">
                  <c:v>19.34</c:v>
                </c:pt>
                <c:pt idx="215">
                  <c:v>19.34</c:v>
                </c:pt>
                <c:pt idx="216">
                  <c:v>19.34</c:v>
                </c:pt>
                <c:pt idx="217">
                  <c:v>3.23</c:v>
                </c:pt>
                <c:pt idx="218">
                  <c:v>6.89</c:v>
                </c:pt>
                <c:pt idx="219">
                  <c:v>-9.02</c:v>
                </c:pt>
                <c:pt idx="220">
                  <c:v>6.36</c:v>
                </c:pt>
                <c:pt idx="221">
                  <c:v>-0.42</c:v>
                </c:pt>
                <c:pt idx="222">
                  <c:v>-17.170000000000002</c:v>
                </c:pt>
                <c:pt idx="223">
                  <c:v>16.39</c:v>
                </c:pt>
                <c:pt idx="224">
                  <c:v>26.31</c:v>
                </c:pt>
                <c:pt idx="225">
                  <c:v>17.66</c:v>
                </c:pt>
                <c:pt idx="226">
                  <c:v>31.8</c:v>
                </c:pt>
                <c:pt idx="227">
                  <c:v>18.850000000000001</c:v>
                </c:pt>
                <c:pt idx="228">
                  <c:v>1.8</c:v>
                </c:pt>
                <c:pt idx="229">
                  <c:v>-25.42</c:v>
                </c:pt>
                <c:pt idx="230">
                  <c:v>-20.97</c:v>
                </c:pt>
                <c:pt idx="231">
                  <c:v>17.059999999999999</c:v>
                </c:pt>
                <c:pt idx="232">
                  <c:v>33.78</c:v>
                </c:pt>
                <c:pt idx="233">
                  <c:v>3.82</c:v>
                </c:pt>
                <c:pt idx="234">
                  <c:v>-19.05</c:v>
                </c:pt>
                <c:pt idx="235">
                  <c:v>-11.75</c:v>
                </c:pt>
                <c:pt idx="236">
                  <c:v>-2.79</c:v>
                </c:pt>
                <c:pt idx="237">
                  <c:v>4.8099999999999996</c:v>
                </c:pt>
                <c:pt idx="238">
                  <c:v>-3.81</c:v>
                </c:pt>
                <c:pt idx="239">
                  <c:v>-7.64</c:v>
                </c:pt>
                <c:pt idx="240">
                  <c:v>5.98</c:v>
                </c:pt>
                <c:pt idx="241">
                  <c:v>15.04</c:v>
                </c:pt>
                <c:pt idx="242">
                  <c:v>6.38</c:v>
                </c:pt>
                <c:pt idx="243">
                  <c:v>29.74</c:v>
                </c:pt>
                <c:pt idx="244">
                  <c:v>-1.33</c:v>
                </c:pt>
                <c:pt idx="245">
                  <c:v>-24.01</c:v>
                </c:pt>
                <c:pt idx="246">
                  <c:v>13.31</c:v>
                </c:pt>
                <c:pt idx="247">
                  <c:v>-7.21</c:v>
                </c:pt>
                <c:pt idx="248">
                  <c:v>-4.97</c:v>
                </c:pt>
                <c:pt idx="249">
                  <c:v>19.29</c:v>
                </c:pt>
                <c:pt idx="250">
                  <c:v>19.11</c:v>
                </c:pt>
                <c:pt idx="251">
                  <c:v>4.0999999999999996</c:v>
                </c:pt>
                <c:pt idx="252">
                  <c:v>12.44</c:v>
                </c:pt>
                <c:pt idx="253">
                  <c:v>45.74</c:v>
                </c:pt>
                <c:pt idx="254">
                  <c:v>15.1</c:v>
                </c:pt>
                <c:pt idx="255">
                  <c:v>-12.62</c:v>
                </c:pt>
                <c:pt idx="256">
                  <c:v>11.28</c:v>
                </c:pt>
                <c:pt idx="257">
                  <c:v>-0.03</c:v>
                </c:pt>
                <c:pt idx="258">
                  <c:v>7.38</c:v>
                </c:pt>
                <c:pt idx="259">
                  <c:v>26.08</c:v>
                </c:pt>
                <c:pt idx="260">
                  <c:v>20.16</c:v>
                </c:pt>
                <c:pt idx="261">
                  <c:v>9.6</c:v>
                </c:pt>
                <c:pt idx="262">
                  <c:v>9.7899999999999991</c:v>
                </c:pt>
                <c:pt idx="263">
                  <c:v>12.3</c:v>
                </c:pt>
                <c:pt idx="264">
                  <c:v>-8.1999999999999993</c:v>
                </c:pt>
                <c:pt idx="265">
                  <c:v>0.11</c:v>
                </c:pt>
                <c:pt idx="266">
                  <c:v>21.27</c:v>
                </c:pt>
                <c:pt idx="267">
                  <c:v>2.29</c:v>
                </c:pt>
                <c:pt idx="268">
                  <c:v>-14.23</c:v>
                </c:pt>
                <c:pt idx="269">
                  <c:v>-15.58</c:v>
                </c:pt>
                <c:pt idx="270">
                  <c:v>8.7799999999999994</c:v>
                </c:pt>
                <c:pt idx="271">
                  <c:v>6.54</c:v>
                </c:pt>
                <c:pt idx="272">
                  <c:v>13.92</c:v>
                </c:pt>
                <c:pt idx="273">
                  <c:v>19.52</c:v>
                </c:pt>
                <c:pt idx="274">
                  <c:v>-4.13</c:v>
                </c:pt>
                <c:pt idx="275">
                  <c:v>-2.33</c:v>
                </c:pt>
                <c:pt idx="276">
                  <c:v>2.89</c:v>
                </c:pt>
                <c:pt idx="277">
                  <c:v>-0.56000000000000005</c:v>
                </c:pt>
                <c:pt idx="278">
                  <c:v>8.92</c:v>
                </c:pt>
                <c:pt idx="279">
                  <c:v>-0.25</c:v>
                </c:pt>
                <c:pt idx="280">
                  <c:v>-12.07</c:v>
                </c:pt>
                <c:pt idx="281">
                  <c:v>-2.13</c:v>
                </c:pt>
                <c:pt idx="282">
                  <c:v>9.01</c:v>
                </c:pt>
                <c:pt idx="283">
                  <c:v>-5.84</c:v>
                </c:pt>
                <c:pt idx="284">
                  <c:v>-9.24</c:v>
                </c:pt>
                <c:pt idx="285">
                  <c:v>-11.84</c:v>
                </c:pt>
                <c:pt idx="286">
                  <c:v>3.76</c:v>
                </c:pt>
                <c:pt idx="287">
                  <c:v>10.199999999999999</c:v>
                </c:pt>
              </c:numCache>
            </c:numRef>
          </c:yVal>
          <c:smooth val="0"/>
        </c:ser>
        <c:ser>
          <c:idx val="4"/>
          <c:order val="4"/>
          <c:spPr>
            <a:ln>
              <a:prstDash val="dash"/>
            </a:ln>
          </c:spPr>
          <c:marker>
            <c:symbol val="none"/>
          </c:marker>
          <c:xVal>
            <c:numRef>
              <c:f>NO_076!$AL$3:$AL$5</c:f>
              <c:numCache>
                <c:formatCode>General</c:formatCode>
                <c:ptCount val="3"/>
                <c:pt idx="0">
                  <c:v>67.099999999999994</c:v>
                </c:pt>
                <c:pt idx="1">
                  <c:v>67.099999999999994</c:v>
                </c:pt>
                <c:pt idx="2">
                  <c:v>67.099999999999994</c:v>
                </c:pt>
              </c:numCache>
            </c:numRef>
          </c:xVal>
          <c:yVal>
            <c:numRef>
              <c:f>NO_076!$AK$3:$AK$5</c:f>
              <c:numCache>
                <c:formatCode>General</c:formatCode>
                <c:ptCount val="3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</c:numCache>
            </c:numRef>
          </c:yVal>
          <c:smooth val="0"/>
        </c:ser>
        <c:ser>
          <c:idx val="5"/>
          <c:order val="5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NO_076!$AF$8:$AF$9</c:f>
              <c:numCache>
                <c:formatCode>General</c:formatCode>
                <c:ptCount val="2"/>
                <c:pt idx="0">
                  <c:v>50.713999999999999</c:v>
                </c:pt>
                <c:pt idx="1">
                  <c:v>50.713999999999999</c:v>
                </c:pt>
              </c:numCache>
            </c:numRef>
          </c:xVal>
          <c:yVal>
            <c:numRef>
              <c:f>NO_076!$AE$8:$AE$9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NO_076!$AG$8:$AG$9</c:f>
              <c:numCache>
                <c:formatCode>General</c:formatCode>
                <c:ptCount val="2"/>
                <c:pt idx="0">
                  <c:v>42.872</c:v>
                </c:pt>
                <c:pt idx="1">
                  <c:v>42.872</c:v>
                </c:pt>
              </c:numCache>
            </c:numRef>
          </c:xVal>
          <c:yVal>
            <c:numRef>
              <c:f>NO_076!$AE$8:$AE$9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05504"/>
        <c:axId val="410862336"/>
      </c:scatterChart>
      <c:valAx>
        <c:axId val="410405504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(velocity equivalent unit)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0862336"/>
        <c:crosses val="autoZero"/>
        <c:crossBetween val="midCat"/>
        <c:majorUnit val="5"/>
      </c:valAx>
      <c:valAx>
        <c:axId val="410862336"/>
        <c:scaling>
          <c:orientation val="minMax"/>
          <c:max val="1200"/>
          <c:min val="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040550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marker>
            <c:symbol val="none"/>
          </c:marker>
          <c:xVal>
            <c:numRef>
              <c:f>NO_083!$A$10:$A$803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NO_083!$F$10:$F$903</c:f>
              <c:numCache>
                <c:formatCode>General</c:formatCode>
                <c:ptCount val="894"/>
                <c:pt idx="0">
                  <c:v>-1.1426200313820152</c:v>
                </c:pt>
                <c:pt idx="1">
                  <c:v>-6.2681434807539631</c:v>
                </c:pt>
                <c:pt idx="2">
                  <c:v>-10.431898189383974</c:v>
                </c:pt>
                <c:pt idx="3">
                  <c:v>-1.7343701861561953</c:v>
                </c:pt>
                <c:pt idx="4">
                  <c:v>-2.6860591549665296</c:v>
                </c:pt>
                <c:pt idx="5">
                  <c:v>-32.187477344936298</c:v>
                </c:pt>
                <c:pt idx="6">
                  <c:v>-18.039148310526564</c:v>
                </c:pt>
                <c:pt idx="7">
                  <c:v>-14.051605475226939</c:v>
                </c:pt>
                <c:pt idx="8">
                  <c:v>7.6646094866346512</c:v>
                </c:pt>
                <c:pt idx="9">
                  <c:v>52.938948454415026</c:v>
                </c:pt>
                <c:pt idx="10">
                  <c:v>56.360858855338783</c:v>
                </c:pt>
                <c:pt idx="11">
                  <c:v>20.769785850414522</c:v>
                </c:pt>
                <c:pt idx="12">
                  <c:v>38.605174712780261</c:v>
                </c:pt>
                <c:pt idx="13">
                  <c:v>108.4364733976754</c:v>
                </c:pt>
                <c:pt idx="14">
                  <c:v>165.35313530162455</c:v>
                </c:pt>
                <c:pt idx="15">
                  <c:v>148.02462220669844</c:v>
                </c:pt>
                <c:pt idx="16">
                  <c:v>123.47040740390023</c:v>
                </c:pt>
                <c:pt idx="17">
                  <c:v>221.00997898782057</c:v>
                </c:pt>
                <c:pt idx="18">
                  <c:v>301.33284331272876</c:v>
                </c:pt>
                <c:pt idx="19">
                  <c:v>241.25852859822913</c:v>
                </c:pt>
                <c:pt idx="20">
                  <c:v>279.48658867053547</c:v>
                </c:pt>
                <c:pt idx="21">
                  <c:v>307.51660682331374</c:v>
                </c:pt>
                <c:pt idx="22">
                  <c:v>189.94819977993728</c:v>
                </c:pt>
                <c:pt idx="23">
                  <c:v>186.74102173691381</c:v>
                </c:pt>
                <c:pt idx="24">
                  <c:v>315.02476846619396</c:v>
                </c:pt>
                <c:pt idx="25">
                  <c:v>427.79918145209194</c:v>
                </c:pt>
                <c:pt idx="26">
                  <c:v>385.9640520366554</c:v>
                </c:pt>
                <c:pt idx="27">
                  <c:v>417.01922554554449</c:v>
                </c:pt>
                <c:pt idx="28">
                  <c:v>450.33460536484438</c:v>
                </c:pt>
                <c:pt idx="29">
                  <c:v>563.20015693776543</c:v>
                </c:pt>
                <c:pt idx="30">
                  <c:v>641.93591164890813</c:v>
                </c:pt>
                <c:pt idx="31">
                  <c:v>655.86197056270976</c:v>
                </c:pt>
                <c:pt idx="32">
                  <c:v>842.44850798187224</c:v>
                </c:pt>
                <c:pt idx="33">
                  <c:v>900.49577479101606</c:v>
                </c:pt>
                <c:pt idx="34">
                  <c:v>942.06410155053516</c:v>
                </c:pt>
                <c:pt idx="35">
                  <c:v>1031.1539013056661</c:v>
                </c:pt>
                <c:pt idx="36">
                  <c:v>1016.1456720761363</c:v>
                </c:pt>
                <c:pt idx="37">
                  <c:v>1081.6499989924559</c:v>
                </c:pt>
                <c:pt idx="38">
                  <c:v>1072.597556045944</c:v>
                </c:pt>
                <c:pt idx="39">
                  <c:v>944.09910742097964</c:v>
                </c:pt>
                <c:pt idx="40">
                  <c:v>908.20550837971246</c:v>
                </c:pt>
                <c:pt idx="41">
                  <c:v>881.02770567157052</c:v>
                </c:pt>
                <c:pt idx="42">
                  <c:v>798.16673744236232</c:v>
                </c:pt>
                <c:pt idx="43">
                  <c:v>821.84373262057522</c:v>
                </c:pt>
                <c:pt idx="44">
                  <c:v>894.01990976160118</c:v>
                </c:pt>
                <c:pt idx="45">
                  <c:v>876.75657533407593</c:v>
                </c:pt>
                <c:pt idx="46">
                  <c:v>1039.7151214362618</c:v>
                </c:pt>
                <c:pt idx="47">
                  <c:v>1298.3070229344116</c:v>
                </c:pt>
                <c:pt idx="48">
                  <c:v>1421.553834019312</c:v>
                </c:pt>
                <c:pt idx="49">
                  <c:v>1279.777184181652</c:v>
                </c:pt>
                <c:pt idx="50">
                  <c:v>1199.8187736114946</c:v>
                </c:pt>
                <c:pt idx="51">
                  <c:v>986.4703680318803</c:v>
                </c:pt>
                <c:pt idx="52">
                  <c:v>623.43379298142588</c:v>
                </c:pt>
                <c:pt idx="53">
                  <c:v>456.34092756566099</c:v>
                </c:pt>
                <c:pt idx="54">
                  <c:v>339.41369770170445</c:v>
                </c:pt>
                <c:pt idx="55">
                  <c:v>205.56406888569137</c:v>
                </c:pt>
                <c:pt idx="56">
                  <c:v>93.414038517052347</c:v>
                </c:pt>
                <c:pt idx="57">
                  <c:v>140.97562781828077</c:v>
                </c:pt>
                <c:pt idx="58">
                  <c:v>92.790873393140387</c:v>
                </c:pt>
                <c:pt idx="59">
                  <c:v>71.721818470325275</c:v>
                </c:pt>
                <c:pt idx="60">
                  <c:v>63.730503883327685</c:v>
                </c:pt>
                <c:pt idx="61">
                  <c:v>16.688958840658032</c:v>
                </c:pt>
                <c:pt idx="62">
                  <c:v>87.959191543549125</c:v>
                </c:pt>
                <c:pt idx="63">
                  <c:v>47.913179710822369</c:v>
                </c:pt>
                <c:pt idx="64">
                  <c:v>29.462861072663564</c:v>
                </c:pt>
                <c:pt idx="65">
                  <c:v>21.280123896616182</c:v>
                </c:pt>
                <c:pt idx="66">
                  <c:v>107.29679761012524</c:v>
                </c:pt>
                <c:pt idx="67">
                  <c:v>89.604643584434299</c:v>
                </c:pt>
                <c:pt idx="68">
                  <c:v>36.79534614453457</c:v>
                </c:pt>
                <c:pt idx="69">
                  <c:v>47.610503869181876</c:v>
                </c:pt>
                <c:pt idx="70">
                  <c:v>42.871621243729379</c:v>
                </c:pt>
                <c:pt idx="71">
                  <c:v>102.47010072667601</c:v>
                </c:pt>
                <c:pt idx="72">
                  <c:v>92.907235288412778</c:v>
                </c:pt>
                <c:pt idx="73">
                  <c:v>82.424201477677954</c:v>
                </c:pt>
                <c:pt idx="74">
                  <c:v>-2.5779469322702084</c:v>
                </c:pt>
                <c:pt idx="75">
                  <c:v>-1.4882846697566521</c:v>
                </c:pt>
                <c:pt idx="76">
                  <c:v>36.453979980468596</c:v>
                </c:pt>
                <c:pt idx="77">
                  <c:v>77.929500832292717</c:v>
                </c:pt>
                <c:pt idx="78">
                  <c:v>86.758790196575745</c:v>
                </c:pt>
                <c:pt idx="79">
                  <c:v>71.982216050525665</c:v>
                </c:pt>
                <c:pt idx="80">
                  <c:v>29.58</c:v>
                </c:pt>
                <c:pt idx="81">
                  <c:v>34.152216050525674</c:v>
                </c:pt>
                <c:pt idx="82">
                  <c:v>63.328790196575738</c:v>
                </c:pt>
                <c:pt idx="83">
                  <c:v>68.809500832292713</c:v>
                </c:pt>
                <c:pt idx="84">
                  <c:v>-25.386020019531401</c:v>
                </c:pt>
                <c:pt idx="85">
                  <c:v>35.611715330243349</c:v>
                </c:pt>
                <c:pt idx="86">
                  <c:v>2.032053067729791</c:v>
                </c:pt>
                <c:pt idx="87">
                  <c:v>43.334201477677965</c:v>
                </c:pt>
                <c:pt idx="88">
                  <c:v>50.187235288412793</c:v>
                </c:pt>
                <c:pt idx="89">
                  <c:v>37.710100726676004</c:v>
                </c:pt>
                <c:pt idx="90">
                  <c:v>-29.498378756270615</c:v>
                </c:pt>
                <c:pt idx="91">
                  <c:v>-23.339496130818127</c:v>
                </c:pt>
                <c:pt idx="92">
                  <c:v>-4.5246538554654308</c:v>
                </c:pt>
                <c:pt idx="93">
                  <c:v>39.144643584434306</c:v>
                </c:pt>
                <c:pt idx="94">
                  <c:v>38.336797610125245</c:v>
                </c:pt>
                <c:pt idx="95">
                  <c:v>34.750123896616181</c:v>
                </c:pt>
                <c:pt idx="96">
                  <c:v>21.812861072663566</c:v>
                </c:pt>
                <c:pt idx="97">
                  <c:v>-39.006820289177632</c:v>
                </c:pt>
                <c:pt idx="98">
                  <c:v>-2.9708084564508788</c:v>
                </c:pt>
                <c:pt idx="99">
                  <c:v>78.40895884065803</c:v>
                </c:pt>
                <c:pt idx="100">
                  <c:v>21.850503883327683</c:v>
                </c:pt>
                <c:pt idx="101">
                  <c:v>-19.778181529674725</c:v>
                </c:pt>
                <c:pt idx="102">
                  <c:v>-6.259126606859617</c:v>
                </c:pt>
                <c:pt idx="103">
                  <c:v>-25.094372181719223</c:v>
                </c:pt>
                <c:pt idx="104">
                  <c:v>21.464038517052359</c:v>
                </c:pt>
                <c:pt idx="105">
                  <c:v>-1.8759311143086492</c:v>
                </c:pt>
                <c:pt idx="106">
                  <c:v>1.9136977017044856</c:v>
                </c:pt>
                <c:pt idx="107">
                  <c:v>5.1109275656610222</c:v>
                </c:pt>
                <c:pt idx="108">
                  <c:v>51.633792981425913</c:v>
                </c:pt>
                <c:pt idx="109">
                  <c:v>-3.359631968119718</c:v>
                </c:pt>
                <c:pt idx="110">
                  <c:v>-2.8612263885053366</c:v>
                </c:pt>
                <c:pt idx="111">
                  <c:v>36.027184181652061</c:v>
                </c:pt>
                <c:pt idx="112">
                  <c:v>35.063834019312097</c:v>
                </c:pt>
                <c:pt idx="113">
                  <c:v>-6.7929770655883743</c:v>
                </c:pt>
                <c:pt idx="114">
                  <c:v>6.6251214362617432</c:v>
                </c:pt>
                <c:pt idx="115">
                  <c:v>35.866575334075975</c:v>
                </c:pt>
                <c:pt idx="116">
                  <c:v>11.679909761601131</c:v>
                </c:pt>
                <c:pt idx="117">
                  <c:v>22.133732620575241</c:v>
                </c:pt>
                <c:pt idx="118">
                  <c:v>59.066737442362282</c:v>
                </c:pt>
                <c:pt idx="119">
                  <c:v>67.717705671570442</c:v>
                </c:pt>
                <c:pt idx="120">
                  <c:v>4.8555083797125036</c:v>
                </c:pt>
                <c:pt idx="121">
                  <c:v>-12.840892579020359</c:v>
                </c:pt>
                <c:pt idx="122">
                  <c:v>9.8075560459440183</c:v>
                </c:pt>
                <c:pt idx="123">
                  <c:v>23.119998992456011</c:v>
                </c:pt>
                <c:pt idx="124">
                  <c:v>58.705672076136317</c:v>
                </c:pt>
                <c:pt idx="125">
                  <c:v>27.703901305666008</c:v>
                </c:pt>
                <c:pt idx="126">
                  <c:v>16.174101550535241</c:v>
                </c:pt>
                <c:pt idx="127">
                  <c:v>29.875774791016056</c:v>
                </c:pt>
                <c:pt idx="128">
                  <c:v>-26.601492018127765</c:v>
                </c:pt>
                <c:pt idx="129">
                  <c:v>-70.848029437290265</c:v>
                </c:pt>
                <c:pt idx="130">
                  <c:v>-12.994088351091849</c:v>
                </c:pt>
                <c:pt idx="131">
                  <c:v>23.030156937765462</c:v>
                </c:pt>
                <c:pt idx="132">
                  <c:v>90.214605364844374</c:v>
                </c:pt>
                <c:pt idx="133">
                  <c:v>64.269225545544472</c:v>
                </c:pt>
                <c:pt idx="134">
                  <c:v>-8.8359479633445872</c:v>
                </c:pt>
                <c:pt idx="135">
                  <c:v>13.719181452091966</c:v>
                </c:pt>
                <c:pt idx="136">
                  <c:v>14.69476846619396</c:v>
                </c:pt>
                <c:pt idx="137">
                  <c:v>14.351021736913804</c:v>
                </c:pt>
                <c:pt idx="138">
                  <c:v>56.678199779937266</c:v>
                </c:pt>
                <c:pt idx="139">
                  <c:v>35.436606823313717</c:v>
                </c:pt>
                <c:pt idx="140">
                  <c:v>6.9565886705354911</c:v>
                </c:pt>
                <c:pt idx="141">
                  <c:v>6.6285285982291278</c:v>
                </c:pt>
                <c:pt idx="142">
                  <c:v>-6.357156687271222</c:v>
                </c:pt>
                <c:pt idx="143">
                  <c:v>-2.5300210121794091</c:v>
                </c:pt>
                <c:pt idx="144">
                  <c:v>6.130407403900227</c:v>
                </c:pt>
                <c:pt idx="145">
                  <c:v>-18.235377793301545</c:v>
                </c:pt>
                <c:pt idx="146">
                  <c:v>23.533135301624547</c:v>
                </c:pt>
                <c:pt idx="147">
                  <c:v>27.796473397675406</c:v>
                </c:pt>
                <c:pt idx="148">
                  <c:v>6.2651747127802606</c:v>
                </c:pt>
                <c:pt idx="149">
                  <c:v>18.979785850414522</c:v>
                </c:pt>
                <c:pt idx="150">
                  <c:v>8.6008588553387817</c:v>
                </c:pt>
                <c:pt idx="151">
                  <c:v>29.048948454415033</c:v>
                </c:pt>
                <c:pt idx="152">
                  <c:v>-2.5153905133653489</c:v>
                </c:pt>
                <c:pt idx="153">
                  <c:v>4.198394524773061</c:v>
                </c:pt>
                <c:pt idx="154">
                  <c:v>6.8008516894734345</c:v>
                </c:pt>
                <c:pt idx="155">
                  <c:v>-0.2374773449362968</c:v>
                </c:pt>
                <c:pt idx="156">
                  <c:v>16.453940845033472</c:v>
                </c:pt>
                <c:pt idx="157">
                  <c:v>-16.104370186156196</c:v>
                </c:pt>
                <c:pt idx="158">
                  <c:v>-6.7318981893839744</c:v>
                </c:pt>
                <c:pt idx="159">
                  <c:v>3.1218565192460366</c:v>
                </c:pt>
                <c:pt idx="160">
                  <c:v>59.607379968617984</c:v>
                </c:pt>
                <c:pt idx="161">
                  <c:v>54.835143605843271</c:v>
                </c:pt>
                <c:pt idx="162">
                  <c:v>40.615603524824792</c:v>
                </c:pt>
                <c:pt idx="163">
                  <c:v>20.119199841938066</c:v>
                </c:pt>
                <c:pt idx="164">
                  <c:v>23.696356210225186</c:v>
                </c:pt>
                <c:pt idx="165">
                  <c:v>-14.312520536791251</c:v>
                </c:pt>
                <c:pt idx="166">
                  <c:v>-10.347040620755422</c:v>
                </c:pt>
                <c:pt idx="167">
                  <c:v>27.143168557237285</c:v>
                </c:pt>
                <c:pt idx="168">
                  <c:v>40.628462394533905</c:v>
                </c:pt>
                <c:pt idx="169">
                  <c:v>23.889179157880868</c:v>
                </c:pt>
                <c:pt idx="170">
                  <c:v>27.665640138470309</c:v>
                </c:pt>
                <c:pt idx="171">
                  <c:v>23.008149882305435</c:v>
                </c:pt>
                <c:pt idx="172">
                  <c:v>20.246996487373938</c:v>
                </c:pt>
                <c:pt idx="173">
                  <c:v>-5.8775480405749629</c:v>
                </c:pt>
                <c:pt idx="174">
                  <c:v>106.88477261849303</c:v>
                </c:pt>
                <c:pt idx="175">
                  <c:v>3.7941995486903437</c:v>
                </c:pt>
                <c:pt idx="176">
                  <c:v>2.3409590841997625</c:v>
                </c:pt>
                <c:pt idx="177">
                  <c:v>-34.534736675177946</c:v>
                </c:pt>
                <c:pt idx="178">
                  <c:v>3.1573106748757525</c:v>
                </c:pt>
                <c:pt idx="179">
                  <c:v>2.7772863996946771</c:v>
                </c:pt>
                <c:pt idx="180">
                  <c:v>3.9553631944210879</c:v>
                </c:pt>
                <c:pt idx="181">
                  <c:v>-1.3382982397568961</c:v>
                </c:pt>
                <c:pt idx="182">
                  <c:v>3.7664513836705296</c:v>
                </c:pt>
                <c:pt idx="183">
                  <c:v>33.679750514879501</c:v>
                </c:pt>
                <c:pt idx="184">
                  <c:v>-5.2282726584195718</c:v>
                </c:pt>
                <c:pt idx="185">
                  <c:v>30.162500355272684</c:v>
                </c:pt>
                <c:pt idx="186">
                  <c:v>43.742178907141366</c:v>
                </c:pt>
                <c:pt idx="187">
                  <c:v>32.740863751223962</c:v>
                </c:pt>
                <c:pt idx="188">
                  <c:v>48.068647572827025</c:v>
                </c:pt>
                <c:pt idx="189">
                  <c:v>46.50561550050314</c:v>
                </c:pt>
                <c:pt idx="190">
                  <c:v>43.011845600206875</c:v>
                </c:pt>
                <c:pt idx="191">
                  <c:v>18.347409350533283</c:v>
                </c:pt>
                <c:pt idx="192">
                  <c:v>-1.7576279017947161</c:v>
                </c:pt>
                <c:pt idx="193">
                  <c:v>37.036793493215406</c:v>
                </c:pt>
                <c:pt idx="194">
                  <c:v>8.6607279032447799</c:v>
                </c:pt>
                <c:pt idx="195">
                  <c:v>9.8542248071772569</c:v>
                </c:pt>
                <c:pt idx="196">
                  <c:v>13.077329167700533</c:v>
                </c:pt>
                <c:pt idx="197">
                  <c:v>-8.0599182168601295</c:v>
                </c:pt>
                <c:pt idx="198">
                  <c:v>-24.097480381195989</c:v>
                </c:pt>
                <c:pt idx="199">
                  <c:v>-15.745323881761015</c:v>
                </c:pt>
                <c:pt idx="200">
                  <c:v>-43.753418505116102</c:v>
                </c:pt>
                <c:pt idx="201">
                  <c:v>12.37826300470549</c:v>
                </c:pt>
                <c:pt idx="202">
                  <c:v>56.439745200455782</c:v>
                </c:pt>
                <c:pt idx="203">
                  <c:v>31.351050168251174</c:v>
                </c:pt>
                <c:pt idx="204">
                  <c:v>34.052197747212752</c:v>
                </c:pt>
                <c:pt idx="205">
                  <c:v>2.2432057329375437</c:v>
                </c:pt>
                <c:pt idx="206">
                  <c:v>-25.58590993440928</c:v>
                </c:pt>
                <c:pt idx="207">
                  <c:v>-51.155134996580912</c:v>
                </c:pt>
                <c:pt idx="208">
                  <c:v>-80.784456717510523</c:v>
                </c:pt>
                <c:pt idx="209">
                  <c:v>-32.603863736548888</c:v>
                </c:pt>
                <c:pt idx="210">
                  <c:v>-31.64334593388919</c:v>
                </c:pt>
                <c:pt idx="211">
                  <c:v>-127.85289430740542</c:v>
                </c:pt>
                <c:pt idx="212">
                  <c:v>-416.53250086015095</c:v>
                </c:pt>
                <c:pt idx="213">
                  <c:v>515.43784150221279</c:v>
                </c:pt>
                <c:pt idx="214">
                  <c:v>432.09813906476194</c:v>
                </c:pt>
                <c:pt idx="215">
                  <c:v>92.348397388104274</c:v>
                </c:pt>
                <c:pt idx="216">
                  <c:v>35.8286213852681</c:v>
                </c:pt>
                <c:pt idx="217">
                  <c:v>29.778815391297883</c:v>
                </c:pt>
                <c:pt idx="218">
                  <c:v>23.768983226139351</c:v>
                </c:pt>
                <c:pt idx="219">
                  <c:v>13.539128251361991</c:v>
                </c:pt>
                <c:pt idx="220">
                  <c:v>-14.530746578764541</c:v>
                </c:pt>
                <c:pt idx="221">
                  <c:v>-10.760638671355911</c:v>
                </c:pt>
                <c:pt idx="222">
                  <c:v>-2.3005457537080702</c:v>
                </c:pt>
                <c:pt idx="223">
                  <c:v>16.149534163620029</c:v>
                </c:pt>
                <c:pt idx="224">
                  <c:v>30.009602819827766</c:v>
                </c:pt>
                <c:pt idx="225">
                  <c:v>-10.180338266638747</c:v>
                </c:pt>
                <c:pt idx="226">
                  <c:v>-13.960287771795659</c:v>
                </c:pt>
                <c:pt idx="227">
                  <c:v>28.229755457281346</c:v>
                </c:pt>
                <c:pt idx="228">
                  <c:v>32.90979242325573</c:v>
                </c:pt>
                <c:pt idx="229">
                  <c:v>7.39982399698542</c:v>
                </c:pt>
                <c:pt idx="230">
                  <c:v>11.889850933873117</c:v>
                </c:pt>
                <c:pt idx="231">
                  <c:v>-1.2301261116707023</c:v>
                </c:pt>
                <c:pt idx="232">
                  <c:v>25.179893426545981</c:v>
                </c:pt>
                <c:pt idx="233">
                  <c:v>13.739910037761319</c:v>
                </c:pt>
                <c:pt idx="234">
                  <c:v>16.659924144178234</c:v>
                </c:pt>
                <c:pt idx="235">
                  <c:v>29.629936109684685</c:v>
                </c:pt>
                <c:pt idx="236">
                  <c:v>6.8799462475088946</c:v>
                </c:pt>
                <c:pt idx="237">
                  <c:v>-7.7000451730704684</c:v>
                </c:pt>
                <c:pt idx="238">
                  <c:v>9.4799620791488461</c:v>
                </c:pt>
                <c:pt idx="239">
                  <c:v>16.02996820242554</c:v>
                </c:pt>
                <c:pt idx="240">
                  <c:v>9.8199733665541213</c:v>
                </c:pt>
                <c:pt idx="241">
                  <c:v>-20.490022283231756</c:v>
                </c:pt>
                <c:pt idx="242">
                  <c:v>9.2399813771371377</c:v>
                </c:pt>
                <c:pt idx="243">
                  <c:v>25.799984453516736</c:v>
                </c:pt>
                <c:pt idx="244">
                  <c:v>-1.4200129638898658</c:v>
                </c:pt>
                <c:pt idx="245">
                  <c:v>-34.880010798314018</c:v>
                </c:pt>
                <c:pt idx="246">
                  <c:v>-7.6800089845022708</c:v>
                </c:pt>
                <c:pt idx="247">
                  <c:v>20.699992532941675</c:v>
                </c:pt>
                <c:pt idx="248">
                  <c:v>-15.910006199012543</c:v>
                </c:pt>
                <c:pt idx="249">
                  <c:v>12.739994859410356</c:v>
                </c:pt>
                <c:pt idx="250">
                  <c:v>-0.70000425814856437</c:v>
                </c:pt>
                <c:pt idx="251">
                  <c:v>-30.040003523271679</c:v>
                </c:pt>
                <c:pt idx="252">
                  <c:v>2.8199970880165219</c:v>
                </c:pt>
                <c:pt idx="253">
                  <c:v>37.399997595918805</c:v>
                </c:pt>
                <c:pt idx="254">
                  <c:v>4.219998017437872</c:v>
                </c:pt>
                <c:pt idx="255">
                  <c:v>-29.730001633134417</c:v>
                </c:pt>
                <c:pt idx="256">
                  <c:v>-4.1700013437995986</c:v>
                </c:pt>
                <c:pt idx="257">
                  <c:v>-1.2100011044969827</c:v>
                </c:pt>
                <c:pt idx="258">
                  <c:v>-12.960000906801044</c:v>
                </c:pt>
                <c:pt idx="259">
                  <c:v>18.669999256335693</c:v>
                </c:pt>
                <c:pt idx="260">
                  <c:v>-18.340000609199191</c:v>
                </c:pt>
                <c:pt idx="261">
                  <c:v>-16.530000498493095</c:v>
                </c:pt>
                <c:pt idx="262">
                  <c:v>9.099999592548027</c:v>
                </c:pt>
                <c:pt idx="263">
                  <c:v>2.8699996673319017</c:v>
                </c:pt>
                <c:pt idx="264">
                  <c:v>15.73999972869154</c:v>
                </c:pt>
                <c:pt idx="265">
                  <c:v>-10.48000022102071</c:v>
                </c:pt>
                <c:pt idx="266">
                  <c:v>-11.790000179853978</c:v>
                </c:pt>
                <c:pt idx="267">
                  <c:v>19.739999853807671</c:v>
                </c:pt>
                <c:pt idx="268">
                  <c:v>22.939999881301137</c:v>
                </c:pt>
                <c:pt idx="269">
                  <c:v>-11.750000096268897</c:v>
                </c:pt>
                <c:pt idx="270">
                  <c:v>35.30999992200929</c:v>
                </c:pt>
                <c:pt idx="271">
                  <c:v>-11.850000063112766</c:v>
                </c:pt>
                <c:pt idx="272">
                  <c:v>-18.740000051016303</c:v>
                </c:pt>
                <c:pt idx="273">
                  <c:v>-12.420000041192509</c:v>
                </c:pt>
                <c:pt idx="274">
                  <c:v>6.9799999667765356</c:v>
                </c:pt>
                <c:pt idx="275">
                  <c:v>5.7299999732336557</c:v>
                </c:pt>
                <c:pt idx="276">
                  <c:v>16.709999978459756</c:v>
                </c:pt>
                <c:pt idx="277">
                  <c:v>-16.070000017315287</c:v>
                </c:pt>
                <c:pt idx="278">
                  <c:v>6.2799999860964348</c:v>
                </c:pt>
                <c:pt idx="279">
                  <c:v>16.669999988848325</c:v>
                </c:pt>
                <c:pt idx="280">
                  <c:v>18.259999991065477</c:v>
                </c:pt>
                <c:pt idx="281">
                  <c:v>14.639999992849765</c:v>
                </c:pt>
                <c:pt idx="282">
                  <c:v>0.1399999942840735</c:v>
                </c:pt>
                <c:pt idx="283">
                  <c:v>-14.16000000456426</c:v>
                </c:pt>
                <c:pt idx="284">
                  <c:v>-4.3000000036405881</c:v>
                </c:pt>
                <c:pt idx="285">
                  <c:v>10.119999997099383</c:v>
                </c:pt>
                <c:pt idx="286">
                  <c:v>4.8099999976915182</c:v>
                </c:pt>
                <c:pt idx="287">
                  <c:v>-13.130000001835185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NO_083!$A$10:$A$803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NO_083!$G$10:$G$803</c:f>
              <c:numCache>
                <c:formatCode>General</c:formatCode>
                <c:ptCount val="794"/>
                <c:pt idx="0">
                  <c:v>7.4371796843621389E-6</c:v>
                </c:pt>
                <c:pt idx="1">
                  <c:v>3.1745206963436964E-5</c:v>
                </c:pt>
                <c:pt idx="2">
                  <c:v>1.2729304046224174E-4</c:v>
                </c:pt>
                <c:pt idx="3">
                  <c:v>4.7949907608029954E-4</c:v>
                </c:pt>
                <c:pt idx="4">
                  <c:v>1.6967877569823474E-3</c:v>
                </c:pt>
                <c:pt idx="5">
                  <c:v>5.6405821244631012E-3</c:v>
                </c:pt>
                <c:pt idx="6">
                  <c:v>1.7614772231942501E-2</c:v>
                </c:pt>
                <c:pt idx="7">
                  <c:v>5.1675764529432018E-2</c:v>
                </c:pt>
                <c:pt idx="8">
                  <c:v>0.14241432966405418</c:v>
                </c:pt>
                <c:pt idx="9">
                  <c:v>0.36870378278708071</c:v>
                </c:pt>
                <c:pt idx="10">
                  <c:v>0.8967244638332923</c:v>
                </c:pt>
                <c:pt idx="11">
                  <c:v>2.0487958274742843</c:v>
                </c:pt>
                <c:pt idx="12">
                  <c:v>4.3974194530236703</c:v>
                </c:pt>
                <c:pt idx="13">
                  <c:v>8.8666401943201816</c:v>
                </c:pt>
                <c:pt idx="14">
                  <c:v>16.795263437620537</c:v>
                </c:pt>
                <c:pt idx="15">
                  <c:v>29.887512407930913</c:v>
                </c:pt>
                <c:pt idx="16">
                  <c:v>49.967151200929202</c:v>
                </c:pt>
                <c:pt idx="17">
                  <c:v>78.488057763223694</c:v>
                </c:pt>
                <c:pt idx="18">
                  <c:v>115.85369638558647</c:v>
                </c:pt>
                <c:pt idx="19">
                  <c:v>160.74140485799845</c:v>
                </c:pt>
                <c:pt idx="20">
                  <c:v>209.75032083386819</c:v>
                </c:pt>
                <c:pt idx="21">
                  <c:v>257.70340061049524</c:v>
                </c:pt>
                <c:pt idx="22">
                  <c:v>298.77068354877952</c:v>
                </c:pt>
                <c:pt idx="23">
                  <c:v>328.26391607586123</c:v>
                </c:pt>
                <c:pt idx="24">
                  <c:v>344.60347259699262</c:v>
                </c:pt>
                <c:pt idx="25">
                  <c:v>350.74631673059309</c:v>
                </c:pt>
                <c:pt idx="26">
                  <c:v>354.41024685633511</c:v>
                </c:pt>
                <c:pt idx="27">
                  <c:v>366.7396527913819</c:v>
                </c:pt>
                <c:pt idx="28">
                  <c:v>399.52687635651034</c:v>
                </c:pt>
                <c:pt idx="29">
                  <c:v>461.58634066507187</c:v>
                </c:pt>
                <c:pt idx="30">
                  <c:v>555.25265708590121</c:v>
                </c:pt>
                <c:pt idx="31">
                  <c:v>674.14122384585744</c:v>
                </c:pt>
                <c:pt idx="32">
                  <c:v>803.17502194968233</c:v>
                </c:pt>
                <c:pt idx="33">
                  <c:v>921.37914010852433</c:v>
                </c:pt>
                <c:pt idx="34">
                  <c:v>1007.1349087470113</c:v>
                </c:pt>
                <c:pt idx="35">
                  <c:v>1044.7014285077587</c:v>
                </c:pt>
                <c:pt idx="36">
                  <c:v>1030.1247515113321</c:v>
                </c:pt>
                <c:pt idx="37">
                  <c:v>974.26566346287348</c:v>
                </c:pt>
                <c:pt idx="38">
                  <c:v>900.67092132467815</c:v>
                </c:pt>
                <c:pt idx="39">
                  <c:v>837.07610246854074</c:v>
                </c:pt>
                <c:pt idx="40">
                  <c:v>802.66478057421443</c:v>
                </c:pt>
                <c:pt idx="41">
                  <c:v>798.29529551129542</c:v>
                </c:pt>
                <c:pt idx="42">
                  <c:v>808.9786457506458</c:v>
                </c:pt>
                <c:pt idx="43">
                  <c:v>820.85245117092325</c:v>
                </c:pt>
                <c:pt idx="44">
                  <c:v>840.47501660483965</c:v>
                </c:pt>
                <c:pt idx="45">
                  <c:v>896.13266825045059</c:v>
                </c:pt>
                <c:pt idx="46">
                  <c:v>1012.5415767823984</c:v>
                </c:pt>
                <c:pt idx="47">
                  <c:v>1176.4541972033967</c:v>
                </c:pt>
                <c:pt idx="48">
                  <c:v>1326.0357194240623</c:v>
                </c:pt>
                <c:pt idx="49">
                  <c:v>1381.0714480674267</c:v>
                </c:pt>
                <c:pt idx="50">
                  <c:v>1294.4313611424609</c:v>
                </c:pt>
                <c:pt idx="51">
                  <c:v>1083.438463278887</c:v>
                </c:pt>
                <c:pt idx="52">
                  <c:v>816.60323833982125</c:v>
                </c:pt>
                <c:pt idx="53">
                  <c:v>569.96049428368917</c:v>
                </c:pt>
                <c:pt idx="54">
                  <c:v>388.75060663175549</c:v>
                </c:pt>
                <c:pt idx="55">
                  <c:v>277.42297373170749</c:v>
                </c:pt>
                <c:pt idx="56">
                  <c:v>214.19772328489415</c:v>
                </c:pt>
                <c:pt idx="57">
                  <c:v>172.62484858975986</c:v>
                </c:pt>
                <c:pt idx="58">
                  <c:v>136.0080782098234</c:v>
                </c:pt>
                <c:pt idx="59">
                  <c:v>100.15801237713208</c:v>
                </c:pt>
                <c:pt idx="60">
                  <c:v>67.953577341721569</c:v>
                </c:pt>
                <c:pt idx="61">
                  <c:v>42.730417403847262</c:v>
                </c:pt>
                <c:pt idx="62">
                  <c:v>25.29708194748666</c:v>
                </c:pt>
                <c:pt idx="63">
                  <c:v>14.428491937848291</c:v>
                </c:pt>
                <c:pt idx="64">
                  <c:v>8.2461080423089044</c:v>
                </c:pt>
                <c:pt idx="65">
                  <c:v>4.9788072633847626</c:v>
                </c:pt>
                <c:pt idx="66">
                  <c:v>3.226874257526517</c:v>
                </c:pt>
                <c:pt idx="67">
                  <c:v>2.1105266308637041</c:v>
                </c:pt>
                <c:pt idx="68">
                  <c:v>1.2716441654373944</c:v>
                </c:pt>
                <c:pt idx="69">
                  <c:v>0.66144935690671391</c:v>
                </c:pt>
                <c:pt idx="70">
                  <c:v>0.28726156414446158</c:v>
                </c:pt>
                <c:pt idx="71">
                  <c:v>0.10261310887421711</c:v>
                </c:pt>
                <c:pt idx="72">
                  <c:v>2.9956060215817114E-2</c:v>
                </c:pt>
                <c:pt idx="73">
                  <c:v>7.127488471023769E-3</c:v>
                </c:pt>
                <c:pt idx="74">
                  <c:v>1.3805411584640603E-3</c:v>
                </c:pt>
                <c:pt idx="75">
                  <c:v>2.1757148858572104E-4</c:v>
                </c:pt>
                <c:pt idx="76">
                  <c:v>2.7893097992478985E-5</c:v>
                </c:pt>
                <c:pt idx="77">
                  <c:v>2.9086390155435251E-6</c:v>
                </c:pt>
                <c:pt idx="78">
                  <c:v>2.4669545023370387E-7</c:v>
                </c:pt>
                <c:pt idx="79">
                  <c:v>1.7017718160286404E-8</c:v>
                </c:pt>
                <c:pt idx="80">
                  <c:v>9.5478574287008534E-10</c:v>
                </c:pt>
                <c:pt idx="81">
                  <c:v>4.3568519170488421E-11</c:v>
                </c:pt>
                <c:pt idx="82">
                  <c:v>1.6169663245742993E-12</c:v>
                </c:pt>
                <c:pt idx="83">
                  <c:v>4.8807902287017739E-14</c:v>
                </c:pt>
                <c:pt idx="84">
                  <c:v>1.1982308431938235E-15</c:v>
                </c:pt>
                <c:pt idx="85">
                  <c:v>2.392505062803503E-17</c:v>
                </c:pt>
                <c:pt idx="86">
                  <c:v>3.8853446387825035E-19</c:v>
                </c:pt>
                <c:pt idx="87">
                  <c:v>5.1319010301857383E-21</c:v>
                </c:pt>
                <c:pt idx="88">
                  <c:v>5.5136089388581431E-23</c:v>
                </c:pt>
                <c:pt idx="89">
                  <c:v>4.8210207040430268E-25</c:v>
                </c:pt>
                <c:pt idx="90">
                  <c:v>3.4453821301834246E-27</c:v>
                </c:pt>
                <c:pt idx="91">
                  <c:v>2.0902289748910741E-29</c:v>
                </c:pt>
                <c:pt idx="92">
                  <c:v>1.4588657059400829E-31</c:v>
                </c:pt>
                <c:pt idx="93">
                  <c:v>2.714939742455089E-33</c:v>
                </c:pt>
                <c:pt idx="94">
                  <c:v>1.0011097715468387E-34</c:v>
                </c:pt>
                <c:pt idx="95">
                  <c:v>3.9067274967979283E-36</c:v>
                </c:pt>
                <c:pt idx="96">
                  <c:v>1.4462494156116941E-37</c:v>
                </c:pt>
                <c:pt idx="97">
                  <c:v>5.0328148918263917E-39</c:v>
                </c:pt>
                <c:pt idx="98">
                  <c:v>1.645324316822165E-40</c:v>
                </c:pt>
                <c:pt idx="99">
                  <c:v>5.0530024162976905E-42</c:v>
                </c:pt>
                <c:pt idx="100">
                  <c:v>1.4578207625404521E-43</c:v>
                </c:pt>
                <c:pt idx="101">
                  <c:v>3.9510757274298298E-45</c:v>
                </c:pt>
                <c:pt idx="102">
                  <c:v>1.0059656951643475E-46</c:v>
                </c:pt>
                <c:pt idx="103">
                  <c:v>2.4060662604553881E-48</c:v>
                </c:pt>
                <c:pt idx="104">
                  <c:v>5.4061562085207273E-50</c:v>
                </c:pt>
                <c:pt idx="105">
                  <c:v>1.1411065343793763E-51</c:v>
                </c:pt>
                <c:pt idx="106">
                  <c:v>2.2626656781359019E-53</c:v>
                </c:pt>
                <c:pt idx="107">
                  <c:v>4.214743804703496E-55</c:v>
                </c:pt>
                <c:pt idx="108">
                  <c:v>7.3752809306528054E-57</c:v>
                </c:pt>
                <c:pt idx="109">
                  <c:v>1.2123905682736821E-58</c:v>
                </c:pt>
                <c:pt idx="110">
                  <c:v>1.87224692319747E-60</c:v>
                </c:pt>
                <c:pt idx="111">
                  <c:v>2.7160658612617502E-62</c:v>
                </c:pt>
                <c:pt idx="112">
                  <c:v>3.7014685442295793E-64</c:v>
                </c:pt>
                <c:pt idx="113">
                  <c:v>4.7387568375008268E-66</c:v>
                </c:pt>
                <c:pt idx="114">
                  <c:v>5.6991669596305186E-68</c:v>
                </c:pt>
                <c:pt idx="115">
                  <c:v>6.438948193036455E-70</c:v>
                </c:pt>
                <c:pt idx="116">
                  <c:v>6.8340016060568994E-72</c:v>
                </c:pt>
                <c:pt idx="117">
                  <c:v>6.8138382065719913E-74</c:v>
                </c:pt>
                <c:pt idx="118">
                  <c:v>6.3821227450566778E-76</c:v>
                </c:pt>
                <c:pt idx="119">
                  <c:v>5.6155860034234849E-78</c:v>
                </c:pt>
                <c:pt idx="120">
                  <c:v>4.6417485255473112E-80</c:v>
                </c:pt>
                <c:pt idx="121">
                  <c:v>3.6043315071911771E-82</c:v>
                </c:pt>
                <c:pt idx="122">
                  <c:v>2.6292049618943298E-84</c:v>
                </c:pt>
                <c:pt idx="123">
                  <c:v>1.8016928418240379E-86</c:v>
                </c:pt>
                <c:pt idx="124">
                  <c:v>1.1598281836533609E-88</c:v>
                </c:pt>
                <c:pt idx="125">
                  <c:v>7.0139579432824075E-91</c:v>
                </c:pt>
                <c:pt idx="126">
                  <c:v>3.9846414830307275E-93</c:v>
                </c:pt>
                <c:pt idx="127">
                  <c:v>2.1265320930704388E-95</c:v>
                </c:pt>
                <c:pt idx="128">
                  <c:v>1.0661326056529093E-97</c:v>
                </c:pt>
                <c:pt idx="129">
                  <c:v>5.0211951975971067E-100</c:v>
                </c:pt>
                <c:pt idx="130">
                  <c:v>2.2215678348278237E-102</c:v>
                </c:pt>
                <c:pt idx="131">
                  <c:v>9.2335487770395663E-105</c:v>
                </c:pt>
                <c:pt idx="132">
                  <c:v>3.6052410843517844E-107</c:v>
                </c:pt>
                <c:pt idx="133">
                  <c:v>1.3223809072708957E-109</c:v>
                </c:pt>
                <c:pt idx="134">
                  <c:v>4.5565424827741911E-112</c:v>
                </c:pt>
                <c:pt idx="135">
                  <c:v>1.4749281761237355E-114</c:v>
                </c:pt>
                <c:pt idx="136">
                  <c:v>4.4850048344923406E-117</c:v>
                </c:pt>
                <c:pt idx="137">
                  <c:v>1.2811841397007597E-119</c:v>
                </c:pt>
                <c:pt idx="138">
                  <c:v>3.4380864029917682E-122</c:v>
                </c:pt>
                <c:pt idx="139">
                  <c:v>8.6671959391212065E-125</c:v>
                </c:pt>
                <c:pt idx="140">
                  <c:v>2.0525655600129406E-127</c:v>
                </c:pt>
                <c:pt idx="141">
                  <c:v>4.5663800634019929E-130</c:v>
                </c:pt>
                <c:pt idx="142">
                  <c:v>9.5434118838570099E-133</c:v>
                </c:pt>
                <c:pt idx="143">
                  <c:v>1.8736647030198864E-135</c:v>
                </c:pt>
                <c:pt idx="144">
                  <c:v>3.4557051306519114E-138</c:v>
                </c:pt>
                <c:pt idx="145">
                  <c:v>5.9873972706791902E-141</c:v>
                </c:pt>
                <c:pt idx="146">
                  <c:v>9.7453191667872188E-144</c:v>
                </c:pt>
                <c:pt idx="147">
                  <c:v>1.4900836663031714E-146</c:v>
                </c:pt>
                <c:pt idx="148">
                  <c:v>2.140335407532525E-149</c:v>
                </c:pt>
                <c:pt idx="149">
                  <c:v>2.8880826187635714E-152</c:v>
                </c:pt>
                <c:pt idx="150">
                  <c:v>3.6609515765313964E-155</c:v>
                </c:pt>
                <c:pt idx="151">
                  <c:v>4.3594826243974658E-158</c:v>
                </c:pt>
                <c:pt idx="152">
                  <c:v>4.8767726807442822E-161</c:v>
                </c:pt>
                <c:pt idx="153">
                  <c:v>5.1249150237486977E-164</c:v>
                </c:pt>
                <c:pt idx="154">
                  <c:v>5.0593814013952166E-167</c:v>
                </c:pt>
                <c:pt idx="155">
                  <c:v>4.6920730612402331E-170</c:v>
                </c:pt>
                <c:pt idx="156">
                  <c:v>4.0877912238132659E-173</c:v>
                </c:pt>
                <c:pt idx="157">
                  <c:v>3.3455632333673604E-176</c:v>
                </c:pt>
                <c:pt idx="158">
                  <c:v>2.572209710628686E-179</c:v>
                </c:pt>
                <c:pt idx="159">
                  <c:v>1.8578048787314775E-182</c:v>
                </c:pt>
                <c:pt idx="160">
                  <c:v>1.2605219699302332E-185</c:v>
                </c:pt>
                <c:pt idx="161">
                  <c:v>8.0344718753342852E-189</c:v>
                </c:pt>
                <c:pt idx="162">
                  <c:v>4.8108392444247377E-192</c:v>
                </c:pt>
                <c:pt idx="163">
                  <c:v>2.7060819855243056E-195</c:v>
                </c:pt>
                <c:pt idx="164">
                  <c:v>1.4299394574851897E-198</c:v>
                </c:pt>
                <c:pt idx="165">
                  <c:v>7.0982443436598832E-202</c:v>
                </c:pt>
                <c:pt idx="166">
                  <c:v>3.3100978699445785E-205</c:v>
                </c:pt>
                <c:pt idx="167">
                  <c:v>1.450064496652189E-208</c:v>
                </c:pt>
                <c:pt idx="168">
                  <c:v>5.96747212371479E-212</c:v>
                </c:pt>
                <c:pt idx="169">
                  <c:v>2.3070131676086066E-215</c:v>
                </c:pt>
                <c:pt idx="170">
                  <c:v>8.3785013235427711E-219</c:v>
                </c:pt>
                <c:pt idx="171">
                  <c:v>2.8585066491295152E-222</c:v>
                </c:pt>
                <c:pt idx="172">
                  <c:v>9.161543874964873E-226</c:v>
                </c:pt>
                <c:pt idx="173">
                  <c:v>2.7583839662415299E-229</c:v>
                </c:pt>
                <c:pt idx="174">
                  <c:v>7.8018459093660848E-233</c:v>
                </c:pt>
                <c:pt idx="175">
                  <c:v>2.0729871604428899E-236</c:v>
                </c:pt>
                <c:pt idx="176">
                  <c:v>5.1743100764449035E-240</c:v>
                </c:pt>
                <c:pt idx="177">
                  <c:v>1.2132907432950005E-243</c:v>
                </c:pt>
                <c:pt idx="178">
                  <c:v>2.6725996827514492E-247</c:v>
                </c:pt>
                <c:pt idx="179">
                  <c:v>5.5304380989905685E-251</c:v>
                </c:pt>
                <c:pt idx="180">
                  <c:v>1.075082404100494E-254</c:v>
                </c:pt>
                <c:pt idx="181">
                  <c:v>1.9632724250024267E-258</c:v>
                </c:pt>
                <c:pt idx="182">
                  <c:v>3.3680301814276198E-262</c:v>
                </c:pt>
                <c:pt idx="183">
                  <c:v>5.4278517501816105E-266</c:v>
                </c:pt>
                <c:pt idx="184">
                  <c:v>8.217440628509717E-270</c:v>
                </c:pt>
                <c:pt idx="185">
                  <c:v>1.1686965646685527E-273</c:v>
                </c:pt>
                <c:pt idx="186">
                  <c:v>1.5614337231347941E-277</c:v>
                </c:pt>
                <c:pt idx="187">
                  <c:v>1.9597557036090499E-281</c:v>
                </c:pt>
                <c:pt idx="188">
                  <c:v>2.3106646176819314E-285</c:v>
                </c:pt>
                <c:pt idx="189">
                  <c:v>2.559342957724706E-289</c:v>
                </c:pt>
                <c:pt idx="190">
                  <c:v>2.6630336433695333E-293</c:v>
                </c:pt>
                <c:pt idx="191">
                  <c:v>2.6030434349329857E-297</c:v>
                </c:pt>
                <c:pt idx="192">
                  <c:v>2.3902469437224214E-301</c:v>
                </c:pt>
                <c:pt idx="193">
                  <c:v>2.0618673572922508E-305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</c:numCache>
            </c:numRef>
          </c:yVal>
          <c:smooth val="0"/>
        </c:ser>
        <c:ser>
          <c:idx val="1"/>
          <c:order val="2"/>
          <c:marker>
            <c:symbol val="none"/>
          </c:marker>
          <c:xVal>
            <c:numRef>
              <c:f>NO_083!$A$10:$A$803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NO_083!$D$10:$D$803</c:f>
              <c:numCache>
                <c:formatCode>General</c:formatCode>
                <c:ptCount val="794"/>
                <c:pt idx="0">
                  <c:v>1.1426200313820152</c:v>
                </c:pt>
                <c:pt idx="1">
                  <c:v>1.2481434807539638</c:v>
                </c:pt>
                <c:pt idx="2">
                  <c:v>1.3618981893839739</c:v>
                </c:pt>
                <c:pt idx="3">
                  <c:v>1.4843701861561953</c:v>
                </c:pt>
                <c:pt idx="4">
                  <c:v>1.6160591549665295</c:v>
                </c:pt>
                <c:pt idx="5">
                  <c:v>1.7574773449362968</c:v>
                </c:pt>
                <c:pt idx="6">
                  <c:v>1.9091483105265661</c:v>
                </c:pt>
                <c:pt idx="7">
                  <c:v>2.0716054752269382</c:v>
                </c:pt>
                <c:pt idx="8">
                  <c:v>2.2453905133653489</c:v>
                </c:pt>
                <c:pt idx="9">
                  <c:v>2.4310515455849675</c:v>
                </c:pt>
                <c:pt idx="10">
                  <c:v>2.6291411446612187</c:v>
                </c:pt>
                <c:pt idx="11">
                  <c:v>2.8402141495854796</c:v>
                </c:pt>
                <c:pt idx="12">
                  <c:v>3.0648252872197395</c:v>
                </c:pt>
                <c:pt idx="13">
                  <c:v>3.3035266023245971</c:v>
                </c:pt>
                <c:pt idx="14">
                  <c:v>3.5568646983754535</c:v>
                </c:pt>
                <c:pt idx="15">
                  <c:v>3.825377793301544</c:v>
                </c:pt>
                <c:pt idx="16">
                  <c:v>4.1095925960997732</c:v>
                </c:pt>
                <c:pt idx="17">
                  <c:v>4.410021012179409</c:v>
                </c:pt>
                <c:pt idx="18">
                  <c:v>4.7271566872712221</c:v>
                </c:pt>
                <c:pt idx="19">
                  <c:v>5.0614714017708717</c:v>
                </c:pt>
                <c:pt idx="20">
                  <c:v>5.4134113294645081</c:v>
                </c:pt>
                <c:pt idx="21">
                  <c:v>5.7833931766862845</c:v>
                </c:pt>
                <c:pt idx="22">
                  <c:v>6.1718002200627335</c:v>
                </c:pt>
                <c:pt idx="23">
                  <c:v>6.5789782630861957</c:v>
                </c:pt>
                <c:pt idx="24">
                  <c:v>7.0052315338060387</c:v>
                </c:pt>
                <c:pt idx="25">
                  <c:v>7.4508185479080353</c:v>
                </c:pt>
                <c:pt idx="26">
                  <c:v>7.9159479633445864</c:v>
                </c:pt>
                <c:pt idx="27">
                  <c:v>8.4007744544555276</c:v>
                </c:pt>
                <c:pt idx="28">
                  <c:v>8.9053946351556377</c:v>
                </c:pt>
                <c:pt idx="29">
                  <c:v>9.4298430622345411</c:v>
                </c:pt>
                <c:pt idx="30">
                  <c:v>9.974088351091849</c:v>
                </c:pt>
                <c:pt idx="31">
                  <c:v>10.538029437290268</c:v>
                </c:pt>
                <c:pt idx="32">
                  <c:v>11.121492018127766</c:v>
                </c:pt>
                <c:pt idx="33">
                  <c:v>11.724225208983947</c:v>
                </c:pt>
                <c:pt idx="34">
                  <c:v>12.345898449464759</c:v>
                </c:pt>
                <c:pt idx="35">
                  <c:v>12.98609869433399</c:v>
                </c:pt>
                <c:pt idx="36">
                  <c:v>13.644327923863679</c:v>
                </c:pt>
                <c:pt idx="37">
                  <c:v>14.320001007543988</c:v>
                </c:pt>
                <c:pt idx="38">
                  <c:v>15.012443954055982</c:v>
                </c:pt>
                <c:pt idx="39">
                  <c:v>15.72089257902036</c:v>
                </c:pt>
                <c:pt idx="40">
                  <c:v>16.444491620287497</c:v>
                </c:pt>
                <c:pt idx="41">
                  <c:v>17.182294328429567</c:v>
                </c:pt>
                <c:pt idx="42">
                  <c:v>17.933262557637722</c:v>
                </c:pt>
                <c:pt idx="43">
                  <c:v>18.696267379424757</c:v>
                </c:pt>
                <c:pt idx="44">
                  <c:v>19.470090238398868</c:v>
                </c:pt>
                <c:pt idx="45">
                  <c:v>20.253424665924022</c:v>
                </c:pt>
                <c:pt idx="46">
                  <c:v>21.044878563738258</c:v>
                </c:pt>
                <c:pt idx="47">
                  <c:v>21.842977065588375</c:v>
                </c:pt>
                <c:pt idx="48">
                  <c:v>22.646165980687904</c:v>
                </c:pt>
                <c:pt idx="49">
                  <c:v>23.45281581834794</c:v>
                </c:pt>
                <c:pt idx="50">
                  <c:v>24.261226388505335</c:v>
                </c:pt>
                <c:pt idx="51">
                  <c:v>25.069631968119719</c:v>
                </c:pt>
                <c:pt idx="52">
                  <c:v>25.876207018574092</c:v>
                </c:pt>
                <c:pt idx="53">
                  <c:v>26.679072434338977</c:v>
                </c:pt>
                <c:pt idx="54">
                  <c:v>27.476302298295515</c:v>
                </c:pt>
                <c:pt idx="55">
                  <c:v>28.26593111430865</c:v>
                </c:pt>
                <c:pt idx="56">
                  <c:v>29.045961482947639</c:v>
                </c:pt>
                <c:pt idx="57">
                  <c:v>29.814372181719222</c:v>
                </c:pt>
                <c:pt idx="58">
                  <c:v>30.569126606859616</c:v>
                </c:pt>
                <c:pt idx="59">
                  <c:v>31.308181529674727</c:v>
                </c:pt>
                <c:pt idx="60">
                  <c:v>32.02949611667232</c:v>
                </c:pt>
                <c:pt idx="61">
                  <c:v>32.73104115934197</c:v>
                </c:pt>
                <c:pt idx="62">
                  <c:v>33.41080845645088</c:v>
                </c:pt>
                <c:pt idx="63">
                  <c:v>34.066820289177635</c:v>
                </c:pt>
                <c:pt idx="64">
                  <c:v>34.697138927336432</c:v>
                </c:pt>
                <c:pt idx="65">
                  <c:v>35.299876103383816</c:v>
                </c:pt>
                <c:pt idx="66">
                  <c:v>35.873202389874749</c:v>
                </c:pt>
                <c:pt idx="67">
                  <c:v>36.415356415565697</c:v>
                </c:pt>
                <c:pt idx="68">
                  <c:v>36.924653855465429</c:v>
                </c:pt>
                <c:pt idx="69">
                  <c:v>37.399496130818129</c:v>
                </c:pt>
                <c:pt idx="70">
                  <c:v>37.838378756270615</c:v>
                </c:pt>
                <c:pt idx="71">
                  <c:v>38.239899273323999</c:v>
                </c:pt>
                <c:pt idx="72">
                  <c:v>38.602764711587213</c:v>
                </c:pt>
                <c:pt idx="73">
                  <c:v>38.92579852232204</c:v>
                </c:pt>
                <c:pt idx="74">
                  <c:v>39.207946932270211</c:v>
                </c:pt>
                <c:pt idx="75">
                  <c:v>39.448284669756653</c:v>
                </c:pt>
                <c:pt idx="76">
                  <c:v>39.646020019531399</c:v>
                </c:pt>
                <c:pt idx="77">
                  <c:v>39.800499167707294</c:v>
                </c:pt>
                <c:pt idx="78">
                  <c:v>39.911209803424256</c:v>
                </c:pt>
                <c:pt idx="79">
                  <c:v>39.977783949474322</c:v>
                </c:pt>
                <c:pt idx="80">
                  <c:v>40</c:v>
                </c:pt>
                <c:pt idx="81">
                  <c:v>39.977783949474322</c:v>
                </c:pt>
                <c:pt idx="82">
                  <c:v>39.911209803424256</c:v>
                </c:pt>
                <c:pt idx="83">
                  <c:v>39.800499167707294</c:v>
                </c:pt>
                <c:pt idx="84">
                  <c:v>39.646020019531399</c:v>
                </c:pt>
                <c:pt idx="85">
                  <c:v>39.448284669756653</c:v>
                </c:pt>
                <c:pt idx="86">
                  <c:v>39.207946932270211</c:v>
                </c:pt>
                <c:pt idx="87">
                  <c:v>38.92579852232204</c:v>
                </c:pt>
                <c:pt idx="88">
                  <c:v>38.602764711587213</c:v>
                </c:pt>
                <c:pt idx="89">
                  <c:v>38.239899273323999</c:v>
                </c:pt>
                <c:pt idx="90">
                  <c:v>37.838378756270615</c:v>
                </c:pt>
                <c:pt idx="91">
                  <c:v>37.399496130818129</c:v>
                </c:pt>
                <c:pt idx="92">
                  <c:v>36.924653855465429</c:v>
                </c:pt>
                <c:pt idx="93">
                  <c:v>36.415356415565697</c:v>
                </c:pt>
                <c:pt idx="94">
                  <c:v>35.873202389874749</c:v>
                </c:pt>
                <c:pt idx="95">
                  <c:v>35.299876103383816</c:v>
                </c:pt>
                <c:pt idx="96">
                  <c:v>34.697138927336432</c:v>
                </c:pt>
                <c:pt idx="97">
                  <c:v>34.066820289177635</c:v>
                </c:pt>
                <c:pt idx="98">
                  <c:v>33.41080845645088</c:v>
                </c:pt>
                <c:pt idx="99">
                  <c:v>32.73104115934197</c:v>
                </c:pt>
                <c:pt idx="100">
                  <c:v>32.02949611667232</c:v>
                </c:pt>
                <c:pt idx="101">
                  <c:v>31.308181529674727</c:v>
                </c:pt>
                <c:pt idx="102">
                  <c:v>30.569126606859616</c:v>
                </c:pt>
                <c:pt idx="103">
                  <c:v>29.814372181719222</c:v>
                </c:pt>
                <c:pt idx="104">
                  <c:v>29.045961482947639</c:v>
                </c:pt>
                <c:pt idx="105">
                  <c:v>28.26593111430865</c:v>
                </c:pt>
                <c:pt idx="106">
                  <c:v>27.476302298295515</c:v>
                </c:pt>
                <c:pt idx="107">
                  <c:v>26.679072434338977</c:v>
                </c:pt>
                <c:pt idx="108">
                  <c:v>25.876207018574092</c:v>
                </c:pt>
                <c:pt idx="109">
                  <c:v>25.069631968119719</c:v>
                </c:pt>
                <c:pt idx="110">
                  <c:v>24.261226388505335</c:v>
                </c:pt>
                <c:pt idx="111">
                  <c:v>23.45281581834794</c:v>
                </c:pt>
                <c:pt idx="112">
                  <c:v>22.646165980687904</c:v>
                </c:pt>
                <c:pt idx="113">
                  <c:v>21.842977065588375</c:v>
                </c:pt>
                <c:pt idx="114">
                  <c:v>21.044878563738258</c:v>
                </c:pt>
                <c:pt idx="115">
                  <c:v>20.253424665924022</c:v>
                </c:pt>
                <c:pt idx="116">
                  <c:v>19.470090238398868</c:v>
                </c:pt>
                <c:pt idx="117">
                  <c:v>18.696267379424757</c:v>
                </c:pt>
                <c:pt idx="118">
                  <c:v>17.933262557637722</c:v>
                </c:pt>
                <c:pt idx="119">
                  <c:v>17.182294328429567</c:v>
                </c:pt>
                <c:pt idx="120">
                  <c:v>16.444491620287497</c:v>
                </c:pt>
                <c:pt idx="121">
                  <c:v>15.72089257902036</c:v>
                </c:pt>
                <c:pt idx="122">
                  <c:v>15.012443954055982</c:v>
                </c:pt>
                <c:pt idx="123">
                  <c:v>14.320001007543988</c:v>
                </c:pt>
                <c:pt idx="124">
                  <c:v>13.644327923863679</c:v>
                </c:pt>
                <c:pt idx="125">
                  <c:v>12.98609869433399</c:v>
                </c:pt>
                <c:pt idx="126">
                  <c:v>12.345898449464759</c:v>
                </c:pt>
                <c:pt idx="127">
                  <c:v>11.724225208983947</c:v>
                </c:pt>
                <c:pt idx="128">
                  <c:v>11.121492018127766</c:v>
                </c:pt>
                <c:pt idx="129">
                  <c:v>10.538029437290268</c:v>
                </c:pt>
                <c:pt idx="130">
                  <c:v>9.974088351091849</c:v>
                </c:pt>
                <c:pt idx="131">
                  <c:v>9.4298430622345411</c:v>
                </c:pt>
                <c:pt idx="132">
                  <c:v>8.9053946351556377</c:v>
                </c:pt>
                <c:pt idx="133">
                  <c:v>8.4007744544555276</c:v>
                </c:pt>
                <c:pt idx="134">
                  <c:v>7.9159479633445864</c:v>
                </c:pt>
                <c:pt idx="135">
                  <c:v>7.4508185479080353</c:v>
                </c:pt>
                <c:pt idx="136">
                  <c:v>7.0052315338060387</c:v>
                </c:pt>
                <c:pt idx="137">
                  <c:v>6.5789782630861957</c:v>
                </c:pt>
                <c:pt idx="138">
                  <c:v>6.1718002200627335</c:v>
                </c:pt>
                <c:pt idx="139">
                  <c:v>5.7833931766862845</c:v>
                </c:pt>
                <c:pt idx="140">
                  <c:v>5.4134113294645081</c:v>
                </c:pt>
                <c:pt idx="141">
                  <c:v>5.0614714017708717</c:v>
                </c:pt>
                <c:pt idx="142">
                  <c:v>4.7271566872712221</c:v>
                </c:pt>
                <c:pt idx="143">
                  <c:v>4.410021012179409</c:v>
                </c:pt>
                <c:pt idx="144">
                  <c:v>4.1095925960997732</c:v>
                </c:pt>
                <c:pt idx="145">
                  <c:v>3.825377793301544</c:v>
                </c:pt>
                <c:pt idx="146">
                  <c:v>3.5568646983754535</c:v>
                </c:pt>
                <c:pt idx="147">
                  <c:v>3.3035266023245971</c:v>
                </c:pt>
                <c:pt idx="148">
                  <c:v>3.0648252872197395</c:v>
                </c:pt>
                <c:pt idx="149">
                  <c:v>2.8402141495854796</c:v>
                </c:pt>
                <c:pt idx="150">
                  <c:v>2.6291411446612187</c:v>
                </c:pt>
                <c:pt idx="151">
                  <c:v>2.4310515455849675</c:v>
                </c:pt>
                <c:pt idx="152">
                  <c:v>2.2453905133653489</c:v>
                </c:pt>
                <c:pt idx="153">
                  <c:v>2.0716054752269382</c:v>
                </c:pt>
                <c:pt idx="154">
                  <c:v>1.9091483105265661</c:v>
                </c:pt>
                <c:pt idx="155">
                  <c:v>1.7574773449362968</c:v>
                </c:pt>
                <c:pt idx="156">
                  <c:v>1.6160591549665295</c:v>
                </c:pt>
                <c:pt idx="157">
                  <c:v>1.4843701861561953</c:v>
                </c:pt>
                <c:pt idx="158">
                  <c:v>1.3618981893839739</c:v>
                </c:pt>
                <c:pt idx="159">
                  <c:v>1.2481434807539638</c:v>
                </c:pt>
                <c:pt idx="160">
                  <c:v>1.1426200313820152</c:v>
                </c:pt>
                <c:pt idx="161">
                  <c:v>1.0448563941567293</c:v>
                </c:pt>
                <c:pt idx="162">
                  <c:v>0.95439647517520987</c:v>
                </c:pt>
                <c:pt idx="163">
                  <c:v>0.87080015806193412</c:v>
                </c:pt>
                <c:pt idx="164">
                  <c:v>0.79364378977481154</c:v>
                </c:pt>
                <c:pt idx="165">
                  <c:v>0.72252053679125106</c:v>
                </c:pt>
                <c:pt idx="166">
                  <c:v>0.6570406207554218</c:v>
                </c:pt>
                <c:pt idx="167">
                  <c:v>0.59683144276271372</c:v>
                </c:pt>
                <c:pt idx="168">
                  <c:v>0.54153760546609431</c:v>
                </c:pt>
                <c:pt idx="169">
                  <c:v>0.49082084211913002</c:v>
                </c:pt>
                <c:pt idx="170">
                  <c:v>0.44435986152969226</c:v>
                </c:pt>
                <c:pt idx="171">
                  <c:v>0.4018501176945648</c:v>
                </c:pt>
                <c:pt idx="172">
                  <c:v>0.36300351262606234</c:v>
                </c:pt>
                <c:pt idx="173">
                  <c:v>0.32754804057496334</c:v>
                </c:pt>
                <c:pt idx="174">
                  <c:v>0.29522738150696998</c:v>
                </c:pt>
                <c:pt idx="175">
                  <c:v>0.26580045130965591</c:v>
                </c:pt>
                <c:pt idx="176">
                  <c:v>0.2390409158002377</c:v>
                </c:pt>
                <c:pt idx="177">
                  <c:v>0.21473667517794404</c:v>
                </c:pt>
                <c:pt idx="178">
                  <c:v>0.19268932512424744</c:v>
                </c:pt>
                <c:pt idx="179">
                  <c:v>0.17271360030532312</c:v>
                </c:pt>
                <c:pt idx="180">
                  <c:v>0.1546368055789123</c:v>
                </c:pt>
                <c:pt idx="181">
                  <c:v>0.13829823975689606</c:v>
                </c:pt>
                <c:pt idx="182">
                  <c:v>0.12354861632947076</c:v>
                </c:pt>
                <c:pt idx="183">
                  <c:v>0.1102494851204975</c:v>
                </c:pt>
                <c:pt idx="184">
                  <c:v>9.8272658419571501E-2</c:v>
                </c:pt>
                <c:pt idx="185">
                  <c:v>8.7499644727315404E-2</c:v>
                </c:pt>
                <c:pt idx="186">
                  <c:v>7.7821092858637156E-2</c:v>
                </c:pt>
                <c:pt idx="187">
                  <c:v>6.9136248776038176E-2</c:v>
                </c:pt>
                <c:pt idx="188">
                  <c:v>6.1352427172978521E-2</c:v>
                </c:pt>
                <c:pt idx="189">
                  <c:v>5.4384499496860077E-2</c:v>
                </c:pt>
                <c:pt idx="190">
                  <c:v>4.8154399793128119E-2</c:v>
                </c:pt>
                <c:pt idx="191">
                  <c:v>4.2590649466716819E-2</c:v>
                </c:pt>
                <c:pt idx="192">
                  <c:v>3.7627901794716125E-2</c:v>
                </c:pt>
                <c:pt idx="193">
                  <c:v>3.3206506784594317E-2</c:v>
                </c:pt>
                <c:pt idx="194">
                  <c:v>2.9272096755218913E-2</c:v>
                </c:pt>
                <c:pt idx="195">
                  <c:v>2.5775192822744326E-2</c:v>
                </c:pt>
                <c:pt idx="196">
                  <c:v>2.2670832299465912E-2</c:v>
                </c:pt>
                <c:pt idx="197">
                  <c:v>1.9918216860130941E-2</c:v>
                </c:pt>
                <c:pt idx="198">
                  <c:v>1.7480381195989894E-2</c:v>
                </c:pt>
                <c:pt idx="199">
                  <c:v>1.5323881761015384E-2</c:v>
                </c:pt>
                <c:pt idx="200">
                  <c:v>1.3418505116100474E-2</c:v>
                </c:pt>
                <c:pt idx="201">
                  <c:v>1.173699529451086E-2</c:v>
                </c:pt>
                <c:pt idx="202">
                  <c:v>1.0254799544221729E-2</c:v>
                </c:pt>
                <c:pt idx="203">
                  <c:v>8.9498317488248217E-3</c:v>
                </c:pt>
                <c:pt idx="204">
                  <c:v>7.8022527872519017E-3</c:v>
                </c:pt>
                <c:pt idx="205">
                  <c:v>6.7942670624564269E-3</c:v>
                </c:pt>
                <c:pt idx="206">
                  <c:v>5.9099344092813453E-3</c:v>
                </c:pt>
                <c:pt idx="207">
                  <c:v>5.1349965809127226E-3</c:v>
                </c:pt>
                <c:pt idx="208">
                  <c:v>4.4567175105179628E-3</c:v>
                </c:pt>
                <c:pt idx="209">
                  <c:v>3.8637365488873605E-3</c:v>
                </c:pt>
                <c:pt idx="210">
                  <c:v>3.345933889189101E-3</c:v>
                </c:pt>
                <c:pt idx="211">
                  <c:v>2.8943074054232987E-3</c:v>
                </c:pt>
                <c:pt idx="212">
                  <c:v>2.5008601509928104E-3</c:v>
                </c:pt>
                <c:pt idx="213">
                  <c:v>2.1584977872374294E-3</c:v>
                </c:pt>
                <c:pt idx="214">
                  <c:v>1.8609352381042999E-3</c:v>
                </c:pt>
                <c:pt idx="215">
                  <c:v>1.6026118957180428E-3</c:v>
                </c:pt>
                <c:pt idx="216">
                  <c:v>1.3786147318963354E-3</c:v>
                </c:pt>
                <c:pt idx="217">
                  <c:v>1.1846087021191096E-3</c:v>
                </c:pt>
                <c:pt idx="218">
                  <c:v>1.0167738606479699E-3</c:v>
                </c:pt>
                <c:pt idx="219">
                  <c:v>8.7174863800812148E-4</c:v>
                </c:pt>
                <c:pt idx="220">
                  <c:v>7.4657876454082282E-4</c:v>
                </c:pt>
                <c:pt idx="221">
                  <c:v>6.3867135591218985E-4</c:v>
                </c:pt>
                <c:pt idx="222">
                  <c:v>5.4575370807055125E-4</c:v>
                </c:pt>
                <c:pt idx="223">
                  <c:v>4.6583637996853316E-4</c:v>
                </c:pt>
                <c:pt idx="224">
                  <c:v>3.9718017223404323E-4</c:v>
                </c:pt>
                <c:pt idx="225">
                  <c:v>3.3826663874804425E-4</c:v>
                </c:pt>
                <c:pt idx="226">
                  <c:v>2.8777179565900307E-4</c:v>
                </c:pt>
                <c:pt idx="227">
                  <c:v>2.445427186548561E-4</c:v>
                </c:pt>
                <c:pt idx="228">
                  <c:v>2.0757674426861137E-4</c:v>
                </c:pt>
                <c:pt idx="229">
                  <c:v>1.7600301458042277E-4</c:v>
                </c:pt>
                <c:pt idx="230">
                  <c:v>1.4906612688314684E-4</c:v>
                </c:pt>
                <c:pt idx="231">
                  <c:v>1.2611167070224823E-4</c:v>
                </c:pt>
                <c:pt idx="232">
                  <c:v>1.0657345402055561E-4</c:v>
                </c:pt>
                <c:pt idx="233">
                  <c:v>8.99622386812937E-5</c:v>
                </c:pt>
                <c:pt idx="234">
                  <c:v>7.5855821766136893E-5</c:v>
                </c:pt>
                <c:pt idx="235">
                  <c:v>6.3890315313372648E-5</c:v>
                </c:pt>
                <c:pt idx="236">
                  <c:v>5.3752491105260858E-5</c:v>
                </c:pt>
                <c:pt idx="237">
                  <c:v>4.5173070468379364E-5</c:v>
                </c:pt>
                <c:pt idx="238">
                  <c:v>3.792085115438317E-5</c:v>
                </c:pt>
                <c:pt idx="239">
                  <c:v>3.1797574461396564E-5</c:v>
                </c:pt>
                <c:pt idx="240">
                  <c:v>2.6633445879429258E-5</c:v>
                </c:pt>
                <c:pt idx="241">
                  <c:v>2.2283231758172166E-5</c:v>
                </c:pt>
                <c:pt idx="242">
                  <c:v>1.8622862863132347E-5</c:v>
                </c:pt>
                <c:pt idx="243">
                  <c:v>1.5546483266030888E-5</c:v>
                </c:pt>
                <c:pt idx="244">
                  <c:v>1.2963889865799995E-5</c:v>
                </c:pt>
                <c:pt idx="245">
                  <c:v>1.0798314013452057E-5</c:v>
                </c:pt>
                <c:pt idx="246">
                  <c:v>8.984502271326358E-6</c:v>
                </c:pt>
                <c:pt idx="247">
                  <c:v>7.4670583259784861E-6</c:v>
                </c:pt>
                <c:pt idx="248">
                  <c:v>6.1990125428115866E-6</c:v>
                </c:pt>
                <c:pt idx="249">
                  <c:v>5.1405896452175875E-6</c:v>
                </c:pt>
                <c:pt idx="250">
                  <c:v>4.25814856443041E-6</c:v>
                </c:pt>
                <c:pt idx="251">
                  <c:v>3.5232716785842229E-6</c:v>
                </c:pt>
                <c:pt idx="252">
                  <c:v>2.9119834779069532E-6</c:v>
                </c:pt>
                <c:pt idx="253">
                  <c:v>2.4040811921030466E-6</c:v>
                </c:pt>
                <c:pt idx="254">
                  <c:v>1.9825621276689991E-6</c:v>
                </c:pt>
                <c:pt idx="255">
                  <c:v>1.6331344164570014E-6</c:v>
                </c:pt>
                <c:pt idx="256">
                  <c:v>1.3437995991249116E-6</c:v>
                </c:pt>
                <c:pt idx="257">
                  <c:v>1.1044969827312139E-6</c:v>
                </c:pt>
                <c:pt idx="258">
                  <c:v>9.0680104300626669E-7</c:v>
                </c:pt>
                <c:pt idx="259">
                  <c:v>7.4366430905399241E-7</c:v>
                </c:pt>
                <c:pt idx="260">
                  <c:v>6.0919918978850514E-7</c:v>
                </c:pt>
                <c:pt idx="261">
                  <c:v>4.9849309388013289E-7</c:v>
                </c:pt>
                <c:pt idx="262">
                  <c:v>4.074519733144231E-7</c:v>
                </c:pt>
                <c:pt idx="263">
                  <c:v>3.326680982731333E-7</c:v>
                </c:pt>
                <c:pt idx="264">
                  <c:v>2.7130845994593398E-7</c:v>
                </c:pt>
                <c:pt idx="265">
                  <c:v>2.2102070881466846E-7</c:v>
                </c:pt>
                <c:pt idx="266">
                  <c:v>1.7985397849123479E-7</c:v>
                </c:pt>
                <c:pt idx="267">
                  <c:v>1.4619232784789479E-7</c:v>
                </c:pt>
                <c:pt idx="268">
                  <c:v>1.1869886450807557E-7</c:v>
                </c:pt>
                <c:pt idx="269">
                  <c:v>9.6268897452042079E-8</c:v>
                </c:pt>
                <c:pt idx="270">
                  <c:v>7.799071144068923E-8</c:v>
                </c:pt>
                <c:pt idx="271">
                  <c:v>6.3112766376530301E-8</c:v>
                </c:pt>
                <c:pt idx="272">
                  <c:v>5.1016305181041765E-8</c:v>
                </c:pt>
                <c:pt idx="273">
                  <c:v>4.1192508288838439E-8</c:v>
                </c:pt>
                <c:pt idx="274">
                  <c:v>3.3223464959796235E-8</c:v>
                </c:pt>
                <c:pt idx="275">
                  <c:v>2.6766344365171127E-8</c:v>
                </c:pt>
                <c:pt idx="276">
                  <c:v>2.1540245495145833E-8</c:v>
                </c:pt>
                <c:pt idx="277">
                  <c:v>1.7315286698090298E-8</c:v>
                </c:pt>
                <c:pt idx="278">
                  <c:v>1.3903565124959687E-8</c:v>
                </c:pt>
                <c:pt idx="279">
                  <c:v>1.1151675275066626E-8</c:v>
                </c:pt>
                <c:pt idx="280">
                  <c:v>8.9345257448126648E-9</c:v>
                </c:pt>
                <c:pt idx="281">
                  <c:v>7.1502354845119249E-9</c:v>
                </c:pt>
                <c:pt idx="282">
                  <c:v>5.7159265047380255E-9</c:v>
                </c:pt>
                <c:pt idx="283">
                  <c:v>4.5642600192699198E-9</c:v>
                </c:pt>
                <c:pt idx="284">
                  <c:v>3.640588305795174E-9</c:v>
                </c:pt>
                <c:pt idx="285">
                  <c:v>2.9006158277301288E-9</c:v>
                </c:pt>
                <c:pt idx="286">
                  <c:v>2.3084810069864549E-9</c:v>
                </c:pt>
                <c:pt idx="287">
                  <c:v>1.8351849948557166E-9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NO_083!$A$10:$A$803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NO_083!$C$10:$C$803</c:f>
              <c:numCache>
                <c:formatCode>General</c:formatCode>
                <c:ptCount val="794"/>
                <c:pt idx="0">
                  <c:v>0</c:v>
                </c:pt>
                <c:pt idx="1">
                  <c:v>-5.0199999999999996</c:v>
                </c:pt>
                <c:pt idx="2">
                  <c:v>-9.07</c:v>
                </c:pt>
                <c:pt idx="3">
                  <c:v>-0.25</c:v>
                </c:pt>
                <c:pt idx="4">
                  <c:v>-1.07</c:v>
                </c:pt>
                <c:pt idx="5">
                  <c:v>-30.43</c:v>
                </c:pt>
                <c:pt idx="6">
                  <c:v>-16.13</c:v>
                </c:pt>
                <c:pt idx="7">
                  <c:v>-11.98</c:v>
                </c:pt>
                <c:pt idx="8">
                  <c:v>9.91</c:v>
                </c:pt>
                <c:pt idx="9">
                  <c:v>55.37</c:v>
                </c:pt>
                <c:pt idx="10">
                  <c:v>58.99</c:v>
                </c:pt>
                <c:pt idx="11">
                  <c:v>23.61</c:v>
                </c:pt>
                <c:pt idx="12">
                  <c:v>41.67</c:v>
                </c:pt>
                <c:pt idx="13">
                  <c:v>111.74</c:v>
                </c:pt>
                <c:pt idx="14">
                  <c:v>168.91</c:v>
                </c:pt>
                <c:pt idx="15">
                  <c:v>151.85</c:v>
                </c:pt>
                <c:pt idx="16">
                  <c:v>127.58</c:v>
                </c:pt>
                <c:pt idx="17">
                  <c:v>225.42</c:v>
                </c:pt>
                <c:pt idx="18">
                  <c:v>306.06</c:v>
                </c:pt>
                <c:pt idx="19">
                  <c:v>246.32</c:v>
                </c:pt>
                <c:pt idx="20">
                  <c:v>284.89999999999998</c:v>
                </c:pt>
                <c:pt idx="21">
                  <c:v>313.3</c:v>
                </c:pt>
                <c:pt idx="22">
                  <c:v>196.12</c:v>
                </c:pt>
                <c:pt idx="23">
                  <c:v>193.32</c:v>
                </c:pt>
                <c:pt idx="24">
                  <c:v>322.02999999999997</c:v>
                </c:pt>
                <c:pt idx="25">
                  <c:v>435.25</c:v>
                </c:pt>
                <c:pt idx="26">
                  <c:v>393.88</c:v>
                </c:pt>
                <c:pt idx="27">
                  <c:v>425.42</c:v>
                </c:pt>
                <c:pt idx="28">
                  <c:v>459.24</c:v>
                </c:pt>
                <c:pt idx="29">
                  <c:v>572.63</c:v>
                </c:pt>
                <c:pt idx="30">
                  <c:v>651.91</c:v>
                </c:pt>
                <c:pt idx="31">
                  <c:v>666.4</c:v>
                </c:pt>
                <c:pt idx="32">
                  <c:v>853.57</c:v>
                </c:pt>
                <c:pt idx="33">
                  <c:v>912.22</c:v>
                </c:pt>
                <c:pt idx="34">
                  <c:v>954.41</c:v>
                </c:pt>
                <c:pt idx="35">
                  <c:v>1044.1400000000001</c:v>
                </c:pt>
                <c:pt idx="36">
                  <c:v>1029.79</c:v>
                </c:pt>
                <c:pt idx="37">
                  <c:v>1095.97</c:v>
                </c:pt>
                <c:pt idx="38">
                  <c:v>1087.6099999999999</c:v>
                </c:pt>
                <c:pt idx="39">
                  <c:v>959.82</c:v>
                </c:pt>
                <c:pt idx="40">
                  <c:v>924.65</c:v>
                </c:pt>
                <c:pt idx="41">
                  <c:v>898.21</c:v>
                </c:pt>
                <c:pt idx="42">
                  <c:v>816.1</c:v>
                </c:pt>
                <c:pt idx="43">
                  <c:v>840.54</c:v>
                </c:pt>
                <c:pt idx="44">
                  <c:v>913.49</c:v>
                </c:pt>
                <c:pt idx="45">
                  <c:v>897.01</c:v>
                </c:pt>
                <c:pt idx="46">
                  <c:v>1060.76</c:v>
                </c:pt>
                <c:pt idx="47">
                  <c:v>1320.15</c:v>
                </c:pt>
                <c:pt idx="48">
                  <c:v>1444.2</c:v>
                </c:pt>
                <c:pt idx="49">
                  <c:v>1303.23</c:v>
                </c:pt>
                <c:pt idx="50">
                  <c:v>1224.08</c:v>
                </c:pt>
                <c:pt idx="51">
                  <c:v>1011.54</c:v>
                </c:pt>
                <c:pt idx="52">
                  <c:v>649.30999999999995</c:v>
                </c:pt>
                <c:pt idx="53">
                  <c:v>483.02</c:v>
                </c:pt>
                <c:pt idx="54">
                  <c:v>366.89</c:v>
                </c:pt>
                <c:pt idx="55">
                  <c:v>233.83</c:v>
                </c:pt>
                <c:pt idx="56">
                  <c:v>122.46</c:v>
                </c:pt>
                <c:pt idx="57">
                  <c:v>170.79</c:v>
                </c:pt>
                <c:pt idx="58">
                  <c:v>123.36</c:v>
                </c:pt>
                <c:pt idx="59">
                  <c:v>103.03</c:v>
                </c:pt>
                <c:pt idx="60">
                  <c:v>95.76</c:v>
                </c:pt>
                <c:pt idx="61">
                  <c:v>49.42</c:v>
                </c:pt>
                <c:pt idx="62">
                  <c:v>121.37</c:v>
                </c:pt>
                <c:pt idx="63">
                  <c:v>81.98</c:v>
                </c:pt>
                <c:pt idx="64">
                  <c:v>64.16</c:v>
                </c:pt>
                <c:pt idx="65">
                  <c:v>56.58</c:v>
                </c:pt>
                <c:pt idx="66">
                  <c:v>143.16999999999999</c:v>
                </c:pt>
                <c:pt idx="67">
                  <c:v>126.02</c:v>
                </c:pt>
                <c:pt idx="68">
                  <c:v>73.72</c:v>
                </c:pt>
                <c:pt idx="69">
                  <c:v>85.01</c:v>
                </c:pt>
                <c:pt idx="70">
                  <c:v>80.709999999999994</c:v>
                </c:pt>
                <c:pt idx="71">
                  <c:v>140.71</c:v>
                </c:pt>
                <c:pt idx="72">
                  <c:v>131.51</c:v>
                </c:pt>
                <c:pt idx="73">
                  <c:v>121.35</c:v>
                </c:pt>
                <c:pt idx="74">
                  <c:v>36.630000000000003</c:v>
                </c:pt>
                <c:pt idx="75">
                  <c:v>37.96</c:v>
                </c:pt>
                <c:pt idx="76">
                  <c:v>76.099999999999994</c:v>
                </c:pt>
                <c:pt idx="77">
                  <c:v>117.73</c:v>
                </c:pt>
                <c:pt idx="78">
                  <c:v>126.67</c:v>
                </c:pt>
                <c:pt idx="79">
                  <c:v>111.96</c:v>
                </c:pt>
                <c:pt idx="80">
                  <c:v>69.58</c:v>
                </c:pt>
                <c:pt idx="81">
                  <c:v>74.13</c:v>
                </c:pt>
                <c:pt idx="82">
                  <c:v>103.24</c:v>
                </c:pt>
                <c:pt idx="83">
                  <c:v>108.61</c:v>
                </c:pt>
                <c:pt idx="84">
                  <c:v>14.26</c:v>
                </c:pt>
                <c:pt idx="85">
                  <c:v>75.06</c:v>
                </c:pt>
                <c:pt idx="86">
                  <c:v>41.24</c:v>
                </c:pt>
                <c:pt idx="87">
                  <c:v>82.26</c:v>
                </c:pt>
                <c:pt idx="88">
                  <c:v>88.79</c:v>
                </c:pt>
                <c:pt idx="89">
                  <c:v>75.95</c:v>
                </c:pt>
                <c:pt idx="90">
                  <c:v>8.34</c:v>
                </c:pt>
                <c:pt idx="91">
                  <c:v>14.06</c:v>
                </c:pt>
                <c:pt idx="92">
                  <c:v>32.4</c:v>
                </c:pt>
                <c:pt idx="93">
                  <c:v>75.56</c:v>
                </c:pt>
                <c:pt idx="94">
                  <c:v>74.209999999999994</c:v>
                </c:pt>
                <c:pt idx="95">
                  <c:v>70.05</c:v>
                </c:pt>
                <c:pt idx="96">
                  <c:v>56.51</c:v>
                </c:pt>
                <c:pt idx="97">
                  <c:v>-4.9400000000000004</c:v>
                </c:pt>
                <c:pt idx="98">
                  <c:v>30.44</c:v>
                </c:pt>
                <c:pt idx="99">
                  <c:v>111.14</c:v>
                </c:pt>
                <c:pt idx="100">
                  <c:v>53.88</c:v>
                </c:pt>
                <c:pt idx="101">
                  <c:v>11.53</c:v>
                </c:pt>
                <c:pt idx="102">
                  <c:v>24.31</c:v>
                </c:pt>
                <c:pt idx="103">
                  <c:v>4.72</c:v>
                </c:pt>
                <c:pt idx="104">
                  <c:v>50.51</c:v>
                </c:pt>
                <c:pt idx="105">
                  <c:v>26.39</c:v>
                </c:pt>
                <c:pt idx="106">
                  <c:v>29.39</c:v>
                </c:pt>
                <c:pt idx="107">
                  <c:v>31.79</c:v>
                </c:pt>
                <c:pt idx="108">
                  <c:v>77.510000000000005</c:v>
                </c:pt>
                <c:pt idx="109">
                  <c:v>21.71</c:v>
                </c:pt>
                <c:pt idx="110">
                  <c:v>21.4</c:v>
                </c:pt>
                <c:pt idx="111">
                  <c:v>59.48</c:v>
                </c:pt>
                <c:pt idx="112">
                  <c:v>57.71</c:v>
                </c:pt>
                <c:pt idx="113">
                  <c:v>15.05</c:v>
                </c:pt>
                <c:pt idx="114">
                  <c:v>27.67</c:v>
                </c:pt>
                <c:pt idx="115">
                  <c:v>56.12</c:v>
                </c:pt>
                <c:pt idx="116">
                  <c:v>31.15</c:v>
                </c:pt>
                <c:pt idx="117">
                  <c:v>40.83</c:v>
                </c:pt>
                <c:pt idx="118">
                  <c:v>77</c:v>
                </c:pt>
                <c:pt idx="119">
                  <c:v>84.9</c:v>
                </c:pt>
                <c:pt idx="120">
                  <c:v>21.3</c:v>
                </c:pt>
                <c:pt idx="121">
                  <c:v>2.88</c:v>
                </c:pt>
                <c:pt idx="122">
                  <c:v>24.82</c:v>
                </c:pt>
                <c:pt idx="123">
                  <c:v>37.44</c:v>
                </c:pt>
                <c:pt idx="124">
                  <c:v>72.349999999999994</c:v>
                </c:pt>
                <c:pt idx="125">
                  <c:v>40.69</c:v>
                </c:pt>
                <c:pt idx="126">
                  <c:v>28.52</c:v>
                </c:pt>
                <c:pt idx="127">
                  <c:v>41.6</c:v>
                </c:pt>
                <c:pt idx="128">
                  <c:v>-15.48</c:v>
                </c:pt>
                <c:pt idx="129">
                  <c:v>-60.31</c:v>
                </c:pt>
                <c:pt idx="130">
                  <c:v>-3.02</c:v>
                </c:pt>
                <c:pt idx="131">
                  <c:v>32.46</c:v>
                </c:pt>
                <c:pt idx="132">
                  <c:v>99.12</c:v>
                </c:pt>
                <c:pt idx="133">
                  <c:v>72.67</c:v>
                </c:pt>
                <c:pt idx="134">
                  <c:v>-0.92</c:v>
                </c:pt>
                <c:pt idx="135">
                  <c:v>21.17</c:v>
                </c:pt>
                <c:pt idx="136">
                  <c:v>21.7</c:v>
                </c:pt>
                <c:pt idx="137">
                  <c:v>20.93</c:v>
                </c:pt>
                <c:pt idx="138">
                  <c:v>62.85</c:v>
                </c:pt>
                <c:pt idx="139">
                  <c:v>41.22</c:v>
                </c:pt>
                <c:pt idx="140">
                  <c:v>12.37</c:v>
                </c:pt>
                <c:pt idx="141">
                  <c:v>11.69</c:v>
                </c:pt>
                <c:pt idx="142">
                  <c:v>-1.63</c:v>
                </c:pt>
                <c:pt idx="143">
                  <c:v>1.88</c:v>
                </c:pt>
                <c:pt idx="144">
                  <c:v>10.24</c:v>
                </c:pt>
                <c:pt idx="145">
                  <c:v>-14.41</c:v>
                </c:pt>
                <c:pt idx="146">
                  <c:v>27.09</c:v>
                </c:pt>
                <c:pt idx="147">
                  <c:v>31.1</c:v>
                </c:pt>
                <c:pt idx="148">
                  <c:v>9.33</c:v>
                </c:pt>
                <c:pt idx="149">
                  <c:v>21.82</c:v>
                </c:pt>
                <c:pt idx="150">
                  <c:v>11.23</c:v>
                </c:pt>
                <c:pt idx="151">
                  <c:v>31.48</c:v>
                </c:pt>
                <c:pt idx="152">
                  <c:v>-0.27</c:v>
                </c:pt>
                <c:pt idx="153">
                  <c:v>6.27</c:v>
                </c:pt>
                <c:pt idx="154">
                  <c:v>8.7100000000000009</c:v>
                </c:pt>
                <c:pt idx="155">
                  <c:v>1.52</c:v>
                </c:pt>
                <c:pt idx="156">
                  <c:v>18.07</c:v>
                </c:pt>
                <c:pt idx="157">
                  <c:v>-14.62</c:v>
                </c:pt>
                <c:pt idx="158">
                  <c:v>-5.37</c:v>
                </c:pt>
                <c:pt idx="159">
                  <c:v>4.37</c:v>
                </c:pt>
                <c:pt idx="160">
                  <c:v>60.75</c:v>
                </c:pt>
                <c:pt idx="161">
                  <c:v>55.88</c:v>
                </c:pt>
                <c:pt idx="162">
                  <c:v>41.57</c:v>
                </c:pt>
                <c:pt idx="163">
                  <c:v>20.99</c:v>
                </c:pt>
                <c:pt idx="164">
                  <c:v>24.49</c:v>
                </c:pt>
                <c:pt idx="165">
                  <c:v>-13.59</c:v>
                </c:pt>
                <c:pt idx="166">
                  <c:v>-9.69</c:v>
                </c:pt>
                <c:pt idx="167">
                  <c:v>27.74</c:v>
                </c:pt>
                <c:pt idx="168">
                  <c:v>41.17</c:v>
                </c:pt>
                <c:pt idx="169">
                  <c:v>24.38</c:v>
                </c:pt>
                <c:pt idx="170">
                  <c:v>28.11</c:v>
                </c:pt>
                <c:pt idx="171">
                  <c:v>23.41</c:v>
                </c:pt>
                <c:pt idx="172">
                  <c:v>20.61</c:v>
                </c:pt>
                <c:pt idx="173">
                  <c:v>-5.55</c:v>
                </c:pt>
                <c:pt idx="174">
                  <c:v>107.18</c:v>
                </c:pt>
                <c:pt idx="175">
                  <c:v>4.0599999999999996</c:v>
                </c:pt>
                <c:pt idx="176">
                  <c:v>2.58</c:v>
                </c:pt>
                <c:pt idx="177">
                  <c:v>-34.32</c:v>
                </c:pt>
                <c:pt idx="178">
                  <c:v>3.35</c:v>
                </c:pt>
                <c:pt idx="179">
                  <c:v>2.95</c:v>
                </c:pt>
                <c:pt idx="180">
                  <c:v>4.1100000000000003</c:v>
                </c:pt>
                <c:pt idx="181">
                  <c:v>-1.2</c:v>
                </c:pt>
                <c:pt idx="182">
                  <c:v>3.89</c:v>
                </c:pt>
                <c:pt idx="183">
                  <c:v>33.79</c:v>
                </c:pt>
                <c:pt idx="184">
                  <c:v>-5.13</c:v>
                </c:pt>
                <c:pt idx="185">
                  <c:v>30.25</c:v>
                </c:pt>
                <c:pt idx="186">
                  <c:v>43.82</c:v>
                </c:pt>
                <c:pt idx="187">
                  <c:v>32.81</c:v>
                </c:pt>
                <c:pt idx="188">
                  <c:v>48.13</c:v>
                </c:pt>
                <c:pt idx="189">
                  <c:v>46.56</c:v>
                </c:pt>
                <c:pt idx="190">
                  <c:v>43.06</c:v>
                </c:pt>
                <c:pt idx="191">
                  <c:v>18.39</c:v>
                </c:pt>
                <c:pt idx="192">
                  <c:v>-1.72</c:v>
                </c:pt>
                <c:pt idx="193">
                  <c:v>37.07</c:v>
                </c:pt>
                <c:pt idx="194">
                  <c:v>8.69</c:v>
                </c:pt>
                <c:pt idx="195">
                  <c:v>9.8800000000000008</c:v>
                </c:pt>
                <c:pt idx="196">
                  <c:v>13.1</c:v>
                </c:pt>
                <c:pt idx="197">
                  <c:v>-8.0399999999999991</c:v>
                </c:pt>
                <c:pt idx="198">
                  <c:v>-24.08</c:v>
                </c:pt>
                <c:pt idx="199">
                  <c:v>-15.73</c:v>
                </c:pt>
                <c:pt idx="200">
                  <c:v>-43.74</c:v>
                </c:pt>
                <c:pt idx="201">
                  <c:v>12.39</c:v>
                </c:pt>
                <c:pt idx="202">
                  <c:v>56.45</c:v>
                </c:pt>
                <c:pt idx="203">
                  <c:v>31.36</c:v>
                </c:pt>
                <c:pt idx="204">
                  <c:v>34.06</c:v>
                </c:pt>
                <c:pt idx="205">
                  <c:v>2.25</c:v>
                </c:pt>
                <c:pt idx="206">
                  <c:v>-25.58</c:v>
                </c:pt>
                <c:pt idx="207">
                  <c:v>-51.15</c:v>
                </c:pt>
                <c:pt idx="208">
                  <c:v>-80.78</c:v>
                </c:pt>
                <c:pt idx="209">
                  <c:v>-32.6</c:v>
                </c:pt>
                <c:pt idx="210">
                  <c:v>-31.64</c:v>
                </c:pt>
                <c:pt idx="211">
                  <c:v>-127.85</c:v>
                </c:pt>
                <c:pt idx="212">
                  <c:v>-416.53</c:v>
                </c:pt>
                <c:pt idx="213">
                  <c:v>515.44000000000005</c:v>
                </c:pt>
                <c:pt idx="214">
                  <c:v>432.1</c:v>
                </c:pt>
                <c:pt idx="215">
                  <c:v>92.35</c:v>
                </c:pt>
                <c:pt idx="216">
                  <c:v>35.83</c:v>
                </c:pt>
                <c:pt idx="217">
                  <c:v>29.78</c:v>
                </c:pt>
                <c:pt idx="218">
                  <c:v>23.77</c:v>
                </c:pt>
                <c:pt idx="219">
                  <c:v>13.54</c:v>
                </c:pt>
                <c:pt idx="220">
                  <c:v>-14.53</c:v>
                </c:pt>
                <c:pt idx="221">
                  <c:v>-10.76</c:v>
                </c:pt>
                <c:pt idx="222">
                  <c:v>-2.2999999999999998</c:v>
                </c:pt>
                <c:pt idx="223">
                  <c:v>16.149999999999999</c:v>
                </c:pt>
                <c:pt idx="224">
                  <c:v>30.01</c:v>
                </c:pt>
                <c:pt idx="225">
                  <c:v>-10.18</c:v>
                </c:pt>
                <c:pt idx="226">
                  <c:v>-13.96</c:v>
                </c:pt>
                <c:pt idx="227">
                  <c:v>28.23</c:v>
                </c:pt>
                <c:pt idx="228">
                  <c:v>32.909999999999997</c:v>
                </c:pt>
                <c:pt idx="229">
                  <c:v>7.4</c:v>
                </c:pt>
                <c:pt idx="230">
                  <c:v>11.89</c:v>
                </c:pt>
                <c:pt idx="231">
                  <c:v>-1.23</c:v>
                </c:pt>
                <c:pt idx="232">
                  <c:v>25.18</c:v>
                </c:pt>
                <c:pt idx="233">
                  <c:v>13.74</c:v>
                </c:pt>
                <c:pt idx="234">
                  <c:v>16.66</c:v>
                </c:pt>
                <c:pt idx="235">
                  <c:v>29.63</c:v>
                </c:pt>
                <c:pt idx="236">
                  <c:v>6.88</c:v>
                </c:pt>
                <c:pt idx="237">
                  <c:v>-7.7</c:v>
                </c:pt>
                <c:pt idx="238">
                  <c:v>9.48</c:v>
                </c:pt>
                <c:pt idx="239">
                  <c:v>16.03</c:v>
                </c:pt>
                <c:pt idx="240">
                  <c:v>9.82</c:v>
                </c:pt>
                <c:pt idx="241">
                  <c:v>-20.49</c:v>
                </c:pt>
                <c:pt idx="242">
                  <c:v>9.24</c:v>
                </c:pt>
                <c:pt idx="243">
                  <c:v>25.8</c:v>
                </c:pt>
                <c:pt idx="244">
                  <c:v>-1.42</c:v>
                </c:pt>
                <c:pt idx="245">
                  <c:v>-34.880000000000003</c:v>
                </c:pt>
                <c:pt idx="246">
                  <c:v>-7.68</c:v>
                </c:pt>
                <c:pt idx="247">
                  <c:v>20.7</c:v>
                </c:pt>
                <c:pt idx="248">
                  <c:v>-15.91</c:v>
                </c:pt>
                <c:pt idx="249">
                  <c:v>12.74</c:v>
                </c:pt>
                <c:pt idx="250">
                  <c:v>-0.7</c:v>
                </c:pt>
                <c:pt idx="251">
                  <c:v>-30.04</c:v>
                </c:pt>
                <c:pt idx="252">
                  <c:v>2.82</c:v>
                </c:pt>
                <c:pt idx="253">
                  <c:v>37.4</c:v>
                </c:pt>
                <c:pt idx="254">
                  <c:v>4.22</c:v>
                </c:pt>
                <c:pt idx="255">
                  <c:v>-29.73</c:v>
                </c:pt>
                <c:pt idx="256">
                  <c:v>-4.17</c:v>
                </c:pt>
                <c:pt idx="257">
                  <c:v>-1.21</c:v>
                </c:pt>
                <c:pt idx="258">
                  <c:v>-12.96</c:v>
                </c:pt>
                <c:pt idx="259">
                  <c:v>18.670000000000002</c:v>
                </c:pt>
                <c:pt idx="260">
                  <c:v>-18.34</c:v>
                </c:pt>
                <c:pt idx="261">
                  <c:v>-16.53</c:v>
                </c:pt>
                <c:pt idx="262">
                  <c:v>9.1</c:v>
                </c:pt>
                <c:pt idx="263">
                  <c:v>2.87</c:v>
                </c:pt>
                <c:pt idx="264">
                  <c:v>15.74</c:v>
                </c:pt>
                <c:pt idx="265">
                  <c:v>-10.48</c:v>
                </c:pt>
                <c:pt idx="266">
                  <c:v>-11.79</c:v>
                </c:pt>
                <c:pt idx="267">
                  <c:v>19.739999999999998</c:v>
                </c:pt>
                <c:pt idx="268">
                  <c:v>22.94</c:v>
                </c:pt>
                <c:pt idx="269">
                  <c:v>-11.75</c:v>
                </c:pt>
                <c:pt idx="270">
                  <c:v>35.31</c:v>
                </c:pt>
                <c:pt idx="271">
                  <c:v>-11.85</c:v>
                </c:pt>
                <c:pt idx="272">
                  <c:v>-18.739999999999998</c:v>
                </c:pt>
                <c:pt idx="273">
                  <c:v>-12.42</c:v>
                </c:pt>
                <c:pt idx="274">
                  <c:v>6.98</c:v>
                </c:pt>
                <c:pt idx="275">
                  <c:v>5.73</c:v>
                </c:pt>
                <c:pt idx="276">
                  <c:v>16.71</c:v>
                </c:pt>
                <c:pt idx="277">
                  <c:v>-16.07</c:v>
                </c:pt>
                <c:pt idx="278">
                  <c:v>6.28</c:v>
                </c:pt>
                <c:pt idx="279">
                  <c:v>16.670000000000002</c:v>
                </c:pt>
                <c:pt idx="280">
                  <c:v>18.260000000000002</c:v>
                </c:pt>
                <c:pt idx="281">
                  <c:v>14.64</c:v>
                </c:pt>
                <c:pt idx="282">
                  <c:v>0.14000000000000001</c:v>
                </c:pt>
                <c:pt idx="283">
                  <c:v>-14.16</c:v>
                </c:pt>
                <c:pt idx="284">
                  <c:v>-4.3</c:v>
                </c:pt>
                <c:pt idx="285">
                  <c:v>10.119999999999999</c:v>
                </c:pt>
                <c:pt idx="286">
                  <c:v>4.8099999999999996</c:v>
                </c:pt>
                <c:pt idx="287">
                  <c:v>-13.13</c:v>
                </c:pt>
              </c:numCache>
            </c:numRef>
          </c:yVal>
          <c:smooth val="0"/>
        </c:ser>
        <c:ser>
          <c:idx val="4"/>
          <c:order val="4"/>
          <c:spPr>
            <a:ln>
              <a:prstDash val="dash"/>
            </a:ln>
          </c:spPr>
          <c:marker>
            <c:symbol val="none"/>
          </c:marker>
          <c:xVal>
            <c:numRef>
              <c:f>NO_083!$AC$3:$AC$5</c:f>
              <c:numCache>
                <c:formatCode>General</c:formatCode>
                <c:ptCount val="3"/>
                <c:pt idx="0">
                  <c:v>68.900000000000006</c:v>
                </c:pt>
                <c:pt idx="1">
                  <c:v>68.900000000000006</c:v>
                </c:pt>
                <c:pt idx="2">
                  <c:v>68.900000000000006</c:v>
                </c:pt>
              </c:numCache>
            </c:numRef>
          </c:xVal>
          <c:yVal>
            <c:numRef>
              <c:f>NO_083!$AB$3:$AB$6</c:f>
              <c:numCache>
                <c:formatCode>General</c:formatCode>
                <c:ptCount val="4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</c:numCache>
            </c:numRef>
          </c:yVal>
          <c:smooth val="0"/>
        </c:ser>
        <c:ser>
          <c:idx val="5"/>
          <c:order val="5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NO_083!$T$8:$T$9</c:f>
              <c:numCache>
                <c:formatCode>General</c:formatCode>
                <c:ptCount val="2"/>
                <c:pt idx="0">
                  <c:v>52.713999999999999</c:v>
                </c:pt>
                <c:pt idx="1">
                  <c:v>52.713999999999999</c:v>
                </c:pt>
              </c:numCache>
            </c:numRef>
          </c:xVal>
          <c:yVal>
            <c:numRef>
              <c:f>NO_083!$S$8:$S$9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NO_083!$U$8:$U$9</c:f>
              <c:numCache>
                <c:formatCode>General</c:formatCode>
                <c:ptCount val="2"/>
                <c:pt idx="0">
                  <c:v>44.872</c:v>
                </c:pt>
                <c:pt idx="1">
                  <c:v>44.872</c:v>
                </c:pt>
              </c:numCache>
            </c:numRef>
          </c:xVal>
          <c:yVal>
            <c:numRef>
              <c:f>NO_083!$S$8:$S$9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96064"/>
        <c:axId val="459211904"/>
      </c:scatterChart>
      <c:valAx>
        <c:axId val="430296064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(velocity equivalent unit)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9211904"/>
        <c:crosses val="autoZero"/>
        <c:crossBetween val="midCat"/>
        <c:majorUnit val="5"/>
      </c:valAx>
      <c:valAx>
        <c:axId val="459211904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029606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marker>
            <c:symbol val="none"/>
          </c:marker>
          <c:xVal>
            <c:numRef>
              <c:f>NO_093!$A$10:$A$803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NO_093!$E$10:$E$903</c:f>
              <c:numCache>
                <c:formatCode>General</c:formatCode>
                <c:ptCount val="894"/>
                <c:pt idx="0">
                  <c:v>-22.166587862272682</c:v>
                </c:pt>
                <c:pt idx="1">
                  <c:v>-17.019115462729921</c:v>
                </c:pt>
                <c:pt idx="2">
                  <c:v>-22.048703009693231</c:v>
                </c:pt>
                <c:pt idx="3">
                  <c:v>-32.346754897113051</c:v>
                </c:pt>
                <c:pt idx="4">
                  <c:v>-26.284686160384187</c:v>
                </c:pt>
                <c:pt idx="5">
                  <c:v>-40.603920686948982</c:v>
                </c:pt>
                <c:pt idx="6">
                  <c:v>-36.345889320045956</c:v>
                </c:pt>
                <c:pt idx="7">
                  <c:v>-49.772027854988877</c:v>
                </c:pt>
                <c:pt idx="8">
                  <c:v>-30.773774927638957</c:v>
                </c:pt>
                <c:pt idx="9">
                  <c:v>-37.312569795025752</c:v>
                </c:pt>
                <c:pt idx="10">
                  <c:v>-30.609850008379027</c:v>
                </c:pt>
                <c:pt idx="11">
                  <c:v>-37.827048979154711</c:v>
                </c:pt>
                <c:pt idx="12">
                  <c:v>-10.845593438972145</c:v>
                </c:pt>
                <c:pt idx="13">
                  <c:v>5.7530992052726404</c:v>
                </c:pt>
                <c:pt idx="14">
                  <c:v>-39.862376380505445</c:v>
                </c:pt>
                <c:pt idx="15">
                  <c:v>-24.723410608286141</c:v>
                </c:pt>
                <c:pt idx="16">
                  <c:v>27.028623980182246</c:v>
                </c:pt>
                <c:pt idx="17">
                  <c:v>45.222375757575151</c:v>
                </c:pt>
                <c:pt idx="18">
                  <c:v>74.126517148085483</c:v>
                </c:pt>
                <c:pt idx="19">
                  <c:v>51.329747853847095</c:v>
                </c:pt>
                <c:pt idx="20">
                  <c:v>60.770798166703166</c:v>
                </c:pt>
                <c:pt idx="21">
                  <c:v>-12.231567639082904</c:v>
                </c:pt>
                <c:pt idx="22">
                  <c:v>61.331452162000211</c:v>
                </c:pt>
                <c:pt idx="23">
                  <c:v>78.918700286407471</c:v>
                </c:pt>
                <c:pt idx="24">
                  <c:v>45.209064046425908</c:v>
                </c:pt>
                <c:pt idx="25">
                  <c:v>4.0814790141561303</c:v>
                </c:pt>
                <c:pt idx="26">
                  <c:v>-25.905067261935571</c:v>
                </c:pt>
                <c:pt idx="27">
                  <c:v>-24.561531494836132</c:v>
                </c:pt>
                <c:pt idx="28">
                  <c:v>6.1011891414693906</c:v>
                </c:pt>
                <c:pt idx="29">
                  <c:v>95.432260842965647</c:v>
                </c:pt>
                <c:pt idx="30">
                  <c:v>127.54091702892887</c:v>
                </c:pt>
                <c:pt idx="31">
                  <c:v>94.676462209057732</c:v>
                </c:pt>
                <c:pt idx="32">
                  <c:v>130.40827585549448</c:v>
                </c:pt>
                <c:pt idx="33">
                  <c:v>116.2058162704575</c:v>
                </c:pt>
                <c:pt idx="34">
                  <c:v>113.40862443986497</c:v>
                </c:pt>
                <c:pt idx="35">
                  <c:v>96.936327863003072</c:v>
                </c:pt>
                <c:pt idx="36">
                  <c:v>126.23864434798942</c:v>
                </c:pt>
                <c:pt idx="37">
                  <c:v>233.07538576249797</c:v>
                </c:pt>
                <c:pt idx="38">
                  <c:v>195.83646172895567</c:v>
                </c:pt>
                <c:pt idx="39">
                  <c:v>220.6218832531855</c:v>
                </c:pt>
                <c:pt idx="40">
                  <c:v>67.251766275268182</c:v>
                </c:pt>
                <c:pt idx="41">
                  <c:v>84.89633513121592</c:v>
                </c:pt>
                <c:pt idx="42">
                  <c:v>230.75592591390915</c:v>
                </c:pt>
                <c:pt idx="43">
                  <c:v>266.44098972163226</c:v>
                </c:pt>
                <c:pt idx="44">
                  <c:v>263.5920957824668</c:v>
                </c:pt>
                <c:pt idx="45">
                  <c:v>151.11993444275964</c:v>
                </c:pt>
                <c:pt idx="46">
                  <c:v>179.80532000787201</c:v>
                </c:pt>
                <c:pt idx="47">
                  <c:v>44.139193423453548</c:v>
                </c:pt>
                <c:pt idx="48">
                  <c:v>49.372624785553597</c:v>
                </c:pt>
                <c:pt idx="49">
                  <c:v>215.91681566799213</c:v>
                </c:pt>
                <c:pt idx="50">
                  <c:v>335.02310125556926</c:v>
                </c:pt>
                <c:pt idx="51">
                  <c:v>202.15295227188369</c:v>
                </c:pt>
                <c:pt idx="52">
                  <c:v>180.88797669076848</c:v>
                </c:pt>
                <c:pt idx="53">
                  <c:v>167.30992122063398</c:v>
                </c:pt>
                <c:pt idx="54">
                  <c:v>74.700672551328211</c:v>
                </c:pt>
                <c:pt idx="55">
                  <c:v>-18.817741646505084</c:v>
                </c:pt>
                <c:pt idx="56">
                  <c:v>244.39684802081678</c:v>
                </c:pt>
                <c:pt idx="57">
                  <c:v>114.16675314598675</c:v>
                </c:pt>
                <c:pt idx="58">
                  <c:v>180.144427721743</c:v>
                </c:pt>
                <c:pt idx="59">
                  <c:v>234.30246805884522</c:v>
                </c:pt>
                <c:pt idx="60">
                  <c:v>207.76361241344421</c:v>
                </c:pt>
                <c:pt idx="61">
                  <c:v>320.32074031692025</c:v>
                </c:pt>
                <c:pt idx="62">
                  <c:v>261.0668716019207</c:v>
                </c:pt>
                <c:pt idx="63">
                  <c:v>193.60516511902765</c:v>
                </c:pt>
                <c:pt idx="64">
                  <c:v>184.44891713921356</c:v>
                </c:pt>
                <c:pt idx="65">
                  <c:v>224.15155943801633</c:v>
                </c:pt>
                <c:pt idx="66">
                  <c:v>259.26665705815822</c:v>
                </c:pt>
                <c:pt idx="67">
                  <c:v>183.52790574816967</c:v>
                </c:pt>
                <c:pt idx="68">
                  <c:v>266.42912907543177</c:v>
                </c:pt>
                <c:pt idx="69">
                  <c:v>184.39427521293948</c:v>
                </c:pt>
                <c:pt idx="70">
                  <c:v>113.66741339999237</c:v>
                </c:pt>
                <c:pt idx="71">
                  <c:v>103.41273007794962</c:v>
                </c:pt>
                <c:pt idx="72">
                  <c:v>213.57452470312955</c:v>
                </c:pt>
                <c:pt idx="73">
                  <c:v>150.67720523989504</c:v>
                </c:pt>
                <c:pt idx="74">
                  <c:v>278.47528333793599</c:v>
                </c:pt>
                <c:pt idx="75">
                  <c:v>83.093369198741243</c:v>
                </c:pt>
                <c:pt idx="76">
                  <c:v>-28.353833862765555</c:v>
                </c:pt>
                <c:pt idx="77">
                  <c:v>120.86846484553342</c:v>
                </c:pt>
                <c:pt idx="78">
                  <c:v>69.27513736677605</c:v>
                </c:pt>
                <c:pt idx="79">
                  <c:v>8.8311307879322953</c:v>
                </c:pt>
                <c:pt idx="80">
                  <c:v>19.941460661487383</c:v>
                </c:pt>
                <c:pt idx="81">
                  <c:v>-14.528795833163144</c:v>
                </c:pt>
                <c:pt idx="82">
                  <c:v>0.625493023169156</c:v>
                </c:pt>
                <c:pt idx="83">
                  <c:v>29.239506166526382</c:v>
                </c:pt>
                <c:pt idx="84">
                  <c:v>172.28846220462839</c:v>
                </c:pt>
                <c:pt idx="85">
                  <c:v>133.16761166390336</c:v>
                </c:pt>
                <c:pt idx="86">
                  <c:v>-39.257770955996477</c:v>
                </c:pt>
                <c:pt idx="87">
                  <c:v>8.9476046958769757</c:v>
                </c:pt>
                <c:pt idx="88">
                  <c:v>112.82903654022743</c:v>
                </c:pt>
                <c:pt idx="89">
                  <c:v>127.85182164390329</c:v>
                </c:pt>
                <c:pt idx="90">
                  <c:v>123.86124767243189</c:v>
                </c:pt>
                <c:pt idx="91">
                  <c:v>28.112584237532474</c:v>
                </c:pt>
                <c:pt idx="92">
                  <c:v>6.391074159009861</c:v>
                </c:pt>
                <c:pt idx="93">
                  <c:v>54.651924660949931</c:v>
                </c:pt>
                <c:pt idx="94">
                  <c:v>14.08029852258943</c:v>
                </c:pt>
                <c:pt idx="95">
                  <c:v>-80.538694795362289</c:v>
                </c:pt>
                <c:pt idx="96">
                  <c:v>5.8399919721586571</c:v>
                </c:pt>
                <c:pt idx="97">
                  <c:v>-85.75866496460128</c:v>
                </c:pt>
                <c:pt idx="98">
                  <c:v>-64.539769269848136</c:v>
                </c:pt>
                <c:pt idx="99">
                  <c:v>38.381486759394193</c:v>
                </c:pt>
                <c:pt idx="100">
                  <c:v>-81.580186482008514</c:v>
                </c:pt>
                <c:pt idx="101">
                  <c:v>-81.61018447771113</c:v>
                </c:pt>
                <c:pt idx="102">
                  <c:v>8.2759829663218056</c:v>
                </c:pt>
                <c:pt idx="103">
                  <c:v>39.652683426250746</c:v>
                </c:pt>
                <c:pt idx="104">
                  <c:v>45.90415373441482</c:v>
                </c:pt>
                <c:pt idx="105">
                  <c:v>-20.675507955881983</c:v>
                </c:pt>
                <c:pt idx="106">
                  <c:v>-68.59234989408526</c:v>
                </c:pt>
                <c:pt idx="107">
                  <c:v>37.827425775739357</c:v>
                </c:pt>
                <c:pt idx="108">
                  <c:v>-135.67254422526088</c:v>
                </c:pt>
                <c:pt idx="109">
                  <c:v>-44.448791279887985</c:v>
                </c:pt>
                <c:pt idx="110">
                  <c:v>127.25197844563064</c:v>
                </c:pt>
                <c:pt idx="111">
                  <c:v>210.39287762984657</c:v>
                </c:pt>
                <c:pt idx="112">
                  <c:v>130.30683174922103</c:v>
                </c:pt>
                <c:pt idx="113">
                  <c:v>-55.573426627377728</c:v>
                </c:pt>
                <c:pt idx="114">
                  <c:v>-63.495363187242503</c:v>
                </c:pt>
                <c:pt idx="115">
                  <c:v>-96.366646850803988</c:v>
                </c:pt>
                <c:pt idx="116">
                  <c:v>-141.85515436333941</c:v>
                </c:pt>
                <c:pt idx="117">
                  <c:v>-82.718974488752622</c:v>
                </c:pt>
                <c:pt idx="118">
                  <c:v>26.593588206169557</c:v>
                </c:pt>
                <c:pt idx="119">
                  <c:v>-129.20599001248752</c:v>
                </c:pt>
                <c:pt idx="120">
                  <c:v>52.453545019344176</c:v>
                </c:pt>
                <c:pt idx="121">
                  <c:v>-37.076777133649898</c:v>
                </c:pt>
                <c:pt idx="122">
                  <c:v>-45.32615355904818</c:v>
                </c:pt>
                <c:pt idx="123">
                  <c:v>-117.77400959936006</c:v>
                </c:pt>
                <c:pt idx="124">
                  <c:v>-11.740000000000009</c:v>
                </c:pt>
                <c:pt idx="125">
                  <c:v>-3.6940095993600721</c:v>
                </c:pt>
                <c:pt idx="126">
                  <c:v>-85.766153559048178</c:v>
                </c:pt>
                <c:pt idx="127">
                  <c:v>10.90322286635012</c:v>
                </c:pt>
                <c:pt idx="128">
                  <c:v>-20.206454980655792</c:v>
                </c:pt>
                <c:pt idx="129">
                  <c:v>-29.265990012487521</c:v>
                </c:pt>
                <c:pt idx="130">
                  <c:v>19.293588206169602</c:v>
                </c:pt>
                <c:pt idx="131">
                  <c:v>27.331025511247333</c:v>
                </c:pt>
                <c:pt idx="132">
                  <c:v>-45.045154363339407</c:v>
                </c:pt>
                <c:pt idx="133">
                  <c:v>-83.126646850803979</c:v>
                </c:pt>
                <c:pt idx="134">
                  <c:v>-61.905363187242529</c:v>
                </c:pt>
                <c:pt idx="135">
                  <c:v>17.996573372622265</c:v>
                </c:pt>
                <c:pt idx="136">
                  <c:v>-108.53316825077894</c:v>
                </c:pt>
                <c:pt idx="137">
                  <c:v>-103.25712237015347</c:v>
                </c:pt>
                <c:pt idx="138">
                  <c:v>-232.67802155436931</c:v>
                </c:pt>
                <c:pt idx="139">
                  <c:v>-213.178791279888</c:v>
                </c:pt>
                <c:pt idx="140">
                  <c:v>-64.422544225260879</c:v>
                </c:pt>
                <c:pt idx="141">
                  <c:v>-54.07257422426062</c:v>
                </c:pt>
                <c:pt idx="142">
                  <c:v>53.937650105914713</c:v>
                </c:pt>
                <c:pt idx="143">
                  <c:v>-13.555507955881978</c:v>
                </c:pt>
                <c:pt idx="144">
                  <c:v>18.204153734414831</c:v>
                </c:pt>
                <c:pt idx="145">
                  <c:v>-73.727316573749249</c:v>
                </c:pt>
                <c:pt idx="146">
                  <c:v>-222.6840170336782</c:v>
                </c:pt>
                <c:pt idx="147">
                  <c:v>-126.17018447771113</c:v>
                </c:pt>
                <c:pt idx="148">
                  <c:v>175.75981351799146</c:v>
                </c:pt>
                <c:pt idx="149">
                  <c:v>57.151486759394174</c:v>
                </c:pt>
                <c:pt idx="150">
                  <c:v>-106.30976926984812</c:v>
                </c:pt>
                <c:pt idx="151">
                  <c:v>-96.048664964601301</c:v>
                </c:pt>
                <c:pt idx="152">
                  <c:v>-19.290008027841338</c:v>
                </c:pt>
                <c:pt idx="153">
                  <c:v>79.271305204637713</c:v>
                </c:pt>
                <c:pt idx="154">
                  <c:v>-27.399701477410588</c:v>
                </c:pt>
                <c:pt idx="155">
                  <c:v>-46.328075339050088</c:v>
                </c:pt>
                <c:pt idx="156">
                  <c:v>67.561074159009877</c:v>
                </c:pt>
                <c:pt idx="157">
                  <c:v>9.7225842375324305</c:v>
                </c:pt>
                <c:pt idx="158">
                  <c:v>-54.318752327568063</c:v>
                </c:pt>
                <c:pt idx="159">
                  <c:v>-50.128178356096726</c:v>
                </c:pt>
                <c:pt idx="160">
                  <c:v>115.89903654022743</c:v>
                </c:pt>
                <c:pt idx="161">
                  <c:v>87.967604695876958</c:v>
                </c:pt>
                <c:pt idx="162">
                  <c:v>55.012229044003561</c:v>
                </c:pt>
                <c:pt idx="163">
                  <c:v>74.247611663903399</c:v>
                </c:pt>
                <c:pt idx="164">
                  <c:v>78.838462204628343</c:v>
                </c:pt>
                <c:pt idx="165">
                  <c:v>-64.880493833473622</c:v>
                </c:pt>
                <c:pt idx="166">
                  <c:v>30.45549302316914</c:v>
                </c:pt>
                <c:pt idx="167">
                  <c:v>-1.9887958331631239</c:v>
                </c:pt>
                <c:pt idx="168">
                  <c:v>47.491460661487395</c:v>
                </c:pt>
                <c:pt idx="169">
                  <c:v>105.50113078793225</c:v>
                </c:pt>
                <c:pt idx="170">
                  <c:v>19.945137366776066</c:v>
                </c:pt>
                <c:pt idx="171">
                  <c:v>-42.651535154466558</c:v>
                </c:pt>
                <c:pt idx="172">
                  <c:v>6.8861661372344543</c:v>
                </c:pt>
                <c:pt idx="173">
                  <c:v>1.4133691987412362</c:v>
                </c:pt>
                <c:pt idx="174">
                  <c:v>70.595283337935996</c:v>
                </c:pt>
                <c:pt idx="175">
                  <c:v>200.84720523989506</c:v>
                </c:pt>
                <c:pt idx="176">
                  <c:v>109.03452470312953</c:v>
                </c:pt>
                <c:pt idx="177">
                  <c:v>-42.547269922050418</c:v>
                </c:pt>
                <c:pt idx="178">
                  <c:v>-77.252586600007646</c:v>
                </c:pt>
                <c:pt idx="179">
                  <c:v>10.734275212939508</c:v>
                </c:pt>
                <c:pt idx="180">
                  <c:v>-83.830870924568188</c:v>
                </c:pt>
                <c:pt idx="181">
                  <c:v>-1.5820942518303411</c:v>
                </c:pt>
                <c:pt idx="182">
                  <c:v>53.676657058158213</c:v>
                </c:pt>
                <c:pt idx="183">
                  <c:v>103.72155943801633</c:v>
                </c:pt>
                <c:pt idx="184">
                  <c:v>58.848917139213597</c:v>
                </c:pt>
                <c:pt idx="185">
                  <c:v>-135.64483488097238</c:v>
                </c:pt>
                <c:pt idx="186">
                  <c:v>-18.04312839807929</c:v>
                </c:pt>
                <c:pt idx="187">
                  <c:v>48.7207403169202</c:v>
                </c:pt>
                <c:pt idx="188">
                  <c:v>45.763612413444207</c:v>
                </c:pt>
                <c:pt idx="189">
                  <c:v>71.202468058845199</c:v>
                </c:pt>
                <c:pt idx="190">
                  <c:v>149.774427721743</c:v>
                </c:pt>
                <c:pt idx="191">
                  <c:v>59.75675314598675</c:v>
                </c:pt>
                <c:pt idx="192">
                  <c:v>-7.7331519791832193</c:v>
                </c:pt>
                <c:pt idx="193">
                  <c:v>-33.027741646505092</c:v>
                </c:pt>
                <c:pt idx="194">
                  <c:v>22.260672551328213</c:v>
                </c:pt>
                <c:pt idx="195">
                  <c:v>128.169921220634</c:v>
                </c:pt>
                <c:pt idx="196">
                  <c:v>172.6179766907685</c:v>
                </c:pt>
                <c:pt idx="197">
                  <c:v>167.71295227188369</c:v>
                </c:pt>
                <c:pt idx="198">
                  <c:v>112.03310125556925</c:v>
                </c:pt>
                <c:pt idx="199">
                  <c:v>51.03681566799213</c:v>
                </c:pt>
                <c:pt idx="200">
                  <c:v>-1.1373752144463936</c:v>
                </c:pt>
                <c:pt idx="201">
                  <c:v>-12.590806576546441</c:v>
                </c:pt>
                <c:pt idx="202">
                  <c:v>84.845320007871976</c:v>
                </c:pt>
                <c:pt idx="203">
                  <c:v>107.96993444275967</c:v>
                </c:pt>
                <c:pt idx="204">
                  <c:v>12.202095782466813</c:v>
                </c:pt>
                <c:pt idx="205">
                  <c:v>261.43098972163227</c:v>
                </c:pt>
                <c:pt idx="206">
                  <c:v>239.28592591390918</c:v>
                </c:pt>
                <c:pt idx="207">
                  <c:v>146.34633513121594</c:v>
                </c:pt>
                <c:pt idx="208">
                  <c:v>89.271766275268163</c:v>
                </c:pt>
                <c:pt idx="209">
                  <c:v>199.14188325318554</c:v>
                </c:pt>
                <c:pt idx="210">
                  <c:v>-22.02353827104433</c:v>
                </c:pt>
                <c:pt idx="211">
                  <c:v>16.215385762497988</c:v>
                </c:pt>
                <c:pt idx="212">
                  <c:v>81.338644347989415</c:v>
                </c:pt>
                <c:pt idx="213">
                  <c:v>44.756327863003094</c:v>
                </c:pt>
                <c:pt idx="214">
                  <c:v>68.228624439864959</c:v>
                </c:pt>
                <c:pt idx="215">
                  <c:v>158.67581627045752</c:v>
                </c:pt>
                <c:pt idx="216">
                  <c:v>139.90827585549448</c:v>
                </c:pt>
                <c:pt idx="217">
                  <c:v>75.926462209057732</c:v>
                </c:pt>
                <c:pt idx="218">
                  <c:v>65.640917028928868</c:v>
                </c:pt>
                <c:pt idx="219">
                  <c:v>76.032260842965641</c:v>
                </c:pt>
                <c:pt idx="220">
                  <c:v>138.05118914146937</c:v>
                </c:pt>
                <c:pt idx="221">
                  <c:v>53.908468505163867</c:v>
                </c:pt>
                <c:pt idx="222">
                  <c:v>99.364932738064439</c:v>
                </c:pt>
                <c:pt idx="223">
                  <c:v>54.401479014156124</c:v>
                </c:pt>
                <c:pt idx="224">
                  <c:v>56.76906404642591</c:v>
                </c:pt>
                <c:pt idx="225">
                  <c:v>42.628700286407472</c:v>
                </c:pt>
                <c:pt idx="226">
                  <c:v>17.261452162000218</c:v>
                </c:pt>
                <c:pt idx="227">
                  <c:v>56.438432360917098</c:v>
                </c:pt>
                <c:pt idx="228">
                  <c:v>43.610798166703169</c:v>
                </c:pt>
                <c:pt idx="229">
                  <c:v>83.189747853847109</c:v>
                </c:pt>
                <c:pt idx="230">
                  <c:v>161.39651714808548</c:v>
                </c:pt>
                <c:pt idx="231">
                  <c:v>100.08237575757514</c:v>
                </c:pt>
                <c:pt idx="232">
                  <c:v>100.99862398018224</c:v>
                </c:pt>
                <c:pt idx="233">
                  <c:v>120.48658939171386</c:v>
                </c:pt>
                <c:pt idx="234">
                  <c:v>97.647623619494567</c:v>
                </c:pt>
                <c:pt idx="235">
                  <c:v>53.043099205272632</c:v>
                </c:pt>
                <c:pt idx="236">
                  <c:v>85.094406561027853</c:v>
                </c:pt>
                <c:pt idx="237">
                  <c:v>144.39295102084529</c:v>
                </c:pt>
                <c:pt idx="238">
                  <c:v>126.81014999162099</c:v>
                </c:pt>
                <c:pt idx="239">
                  <c:v>89.387430204974237</c:v>
                </c:pt>
                <c:pt idx="240">
                  <c:v>55.066225072361043</c:v>
                </c:pt>
                <c:pt idx="241">
                  <c:v>89.857972145011132</c:v>
                </c:pt>
                <c:pt idx="242">
                  <c:v>90.854110679954033</c:v>
                </c:pt>
                <c:pt idx="243">
                  <c:v>117.44607931305103</c:v>
                </c:pt>
                <c:pt idx="244">
                  <c:v>77.03531383961581</c:v>
                </c:pt>
                <c:pt idx="245">
                  <c:v>95.443245102886948</c:v>
                </c:pt>
                <c:pt idx="246">
                  <c:v>72.371296990306774</c:v>
                </c:pt>
                <c:pt idx="247">
                  <c:v>91.380884537270077</c:v>
                </c:pt>
                <c:pt idx="248">
                  <c:v>101.40341213772732</c:v>
                </c:pt>
                <c:pt idx="249">
                  <c:v>33.020271860764439</c:v>
                </c:pt>
                <c:pt idx="250">
                  <c:v>64.172841872033942</c:v>
                </c:pt>
                <c:pt idx="251">
                  <c:v>102.70248495867907</c:v>
                </c:pt>
                <c:pt idx="252">
                  <c:v>57.430547156176488</c:v>
                </c:pt>
                <c:pt idx="253">
                  <c:v>65.468356475321357</c:v>
                </c:pt>
                <c:pt idx="254">
                  <c:v>61.357221727392314</c:v>
                </c:pt>
                <c:pt idx="255">
                  <c:v>88.818431445363728</c:v>
                </c:pt>
                <c:pt idx="256">
                  <c:v>47.813252898876385</c:v>
                </c:pt>
                <c:pt idx="257">
                  <c:v>79.972931200537573</c:v>
                </c:pt>
                <c:pt idx="258">
                  <c:v>173.07868850099518</c:v>
                </c:pt>
                <c:pt idx="259">
                  <c:v>97.111723270119256</c:v>
                </c:pt>
                <c:pt idx="260">
                  <c:v>-1.246790338474062</c:v>
                </c:pt>
                <c:pt idx="261">
                  <c:v>32.204296957596213</c:v>
                </c:pt>
                <c:pt idx="262">
                  <c:v>93.946109092069506</c:v>
                </c:pt>
                <c:pt idx="263">
                  <c:v>108.62974424723566</c:v>
                </c:pt>
                <c:pt idx="264">
                  <c:v>55.80627452270226</c:v>
                </c:pt>
                <c:pt idx="265">
                  <c:v>63.636745672681101</c:v>
                </c:pt>
                <c:pt idx="266">
                  <c:v>132.48217690871468</c:v>
                </c:pt>
                <c:pt idx="267">
                  <c:v>99.973560764752321</c:v>
                </c:pt>
                <c:pt idx="268">
                  <c:v>20.011863021483915</c:v>
                </c:pt>
                <c:pt idx="269">
                  <c:v>41.198022686847438</c:v>
                </c:pt>
                <c:pt idx="270">
                  <c:v>76.572952029644085</c:v>
                </c:pt>
                <c:pt idx="271">
                  <c:v>57.487536663220617</c:v>
                </c:pt>
                <c:pt idx="272">
                  <c:v>87.392635676212649</c:v>
                </c:pt>
                <c:pt idx="273">
                  <c:v>88.459081807383683</c:v>
                </c:pt>
                <c:pt idx="274">
                  <c:v>68.827681661643695</c:v>
                </c:pt>
                <c:pt idx="275">
                  <c:v>17.189215964384637</c:v>
                </c:pt>
                <c:pt idx="276">
                  <c:v>55.294439851331632</c:v>
                </c:pt>
                <c:pt idx="277">
                  <c:v>106.28408319117342</c:v>
                </c:pt>
                <c:pt idx="278">
                  <c:v>96.668850938306363</c:v>
                </c:pt>
                <c:pt idx="279">
                  <c:v>33.27942351310044</c:v>
                </c:pt>
                <c:pt idx="280">
                  <c:v>38.526457207174012</c:v>
                </c:pt>
                <c:pt idx="281">
                  <c:v>64.570584611245238</c:v>
                </c:pt>
                <c:pt idx="282">
                  <c:v>40.442415063212067</c:v>
                </c:pt>
                <c:pt idx="283">
                  <c:v>20.482535114199063</c:v>
                </c:pt>
                <c:pt idx="284">
                  <c:v>29.451509010397146</c:v>
                </c:pt>
                <c:pt idx="285">
                  <c:v>34.449879188611952</c:v>
                </c:pt>
                <c:pt idx="286">
                  <c:v>55.628166783527014</c:v>
                </c:pt>
                <c:pt idx="287">
                  <c:v>94.306872144778779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NO_093!$A$10:$A$803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NO_093!$F$10:$F$803</c:f>
              <c:numCache>
                <c:formatCode>General</c:formatCode>
                <c:ptCount val="794"/>
                <c:pt idx="0">
                  <c:v>1.4717484481193141E-8</c:v>
                </c:pt>
                <c:pt idx="1">
                  <c:v>1.6530003492681085E-7</c:v>
                </c:pt>
                <c:pt idx="2">
                  <c:v>1.6128898939529751E-6</c:v>
                </c:pt>
                <c:pt idx="3">
                  <c:v>1.3671901243981828E-5</c:v>
                </c:pt>
                <c:pt idx="4">
                  <c:v>1.0068053653117685E-4</c:v>
                </c:pt>
                <c:pt idx="5">
                  <c:v>6.4410184980635387E-4</c:v>
                </c:pt>
                <c:pt idx="6">
                  <c:v>3.5797771218621047E-3</c:v>
                </c:pt>
                <c:pt idx="7">
                  <c:v>1.7284222426418156E-2</c:v>
                </c:pt>
                <c:pt idx="8">
                  <c:v>7.2499685301224456E-2</c:v>
                </c:pt>
                <c:pt idx="9">
                  <c:v>0.26418904986165287</c:v>
                </c:pt>
                <c:pt idx="10">
                  <c:v>0.83634587860815701</c:v>
                </c:pt>
                <c:pt idx="11">
                  <c:v>2.3001144482699143</c:v>
                </c:pt>
                <c:pt idx="12">
                  <c:v>5.4954769276446402</c:v>
                </c:pt>
                <c:pt idx="13">
                  <c:v>11.406535517140048</c:v>
                </c:pt>
                <c:pt idx="14">
                  <c:v>20.568119987398052</c:v>
                </c:pt>
                <c:pt idx="15">
                  <c:v>32.220195895765286</c:v>
                </c:pt>
                <c:pt idx="16">
                  <c:v>43.848620492858139</c:v>
                </c:pt>
                <c:pt idx="17">
                  <c:v>51.842399876981595</c:v>
                </c:pt>
                <c:pt idx="18">
                  <c:v>53.253664822395145</c:v>
                </c:pt>
                <c:pt idx="19">
                  <c:v>47.544130820047492</c:v>
                </c:pt>
                <c:pt idx="20">
                  <c:v>36.942745754644392</c:v>
                </c:pt>
                <c:pt idx="21">
                  <c:v>25.11477578020688</c:v>
                </c:pt>
                <c:pt idx="22">
                  <c:v>15.216114500306466</c:v>
                </c:pt>
                <c:pt idx="23">
                  <c:v>8.7059604265407362</c:v>
                </c:pt>
                <c:pt idx="24">
                  <c:v>5.4526103119064953</c:v>
                </c:pt>
                <c:pt idx="25">
                  <c:v>4.7454098375627245</c:v>
                </c:pt>
                <c:pt idx="26">
                  <c:v>6.5135618901952421</c:v>
                </c:pt>
                <c:pt idx="27">
                  <c:v>12.141818850103407</c:v>
                </c:pt>
                <c:pt idx="28">
                  <c:v>24.376509563127438</c:v>
                </c:pt>
                <c:pt idx="29">
                  <c:v>45.950053968772174</c:v>
                </c:pt>
                <c:pt idx="30">
                  <c:v>77.075264913713255</c:v>
                </c:pt>
                <c:pt idx="31">
                  <c:v>113.08032862998935</c:v>
                </c:pt>
                <c:pt idx="32">
                  <c:v>144.41790756669681</c:v>
                </c:pt>
                <c:pt idx="33">
                  <c:v>160.45625023205545</c:v>
                </c:pt>
                <c:pt idx="34">
                  <c:v>155.48345284574771</c:v>
                </c:pt>
                <c:pt idx="35">
                  <c:v>132.83106126309931</c:v>
                </c:pt>
                <c:pt idx="36">
                  <c:v>104.05912304058489</c:v>
                </c:pt>
                <c:pt idx="37">
                  <c:v>83.99765241047325</c:v>
                </c:pt>
                <c:pt idx="38">
                  <c:v>84.912570145869267</c:v>
                </c:pt>
                <c:pt idx="39">
                  <c:v>112.04525399026731</c:v>
                </c:pt>
                <c:pt idx="40">
                  <c:v>160.93760548994564</c:v>
                </c:pt>
                <c:pt idx="41">
                  <c:v>217.34595085651506</c:v>
                </c:pt>
                <c:pt idx="42">
                  <c:v>261.6946443955926</c:v>
                </c:pt>
                <c:pt idx="43">
                  <c:v>278.17665172981435</c:v>
                </c:pt>
                <c:pt idx="44">
                  <c:v>263.98338106801725</c:v>
                </c:pt>
                <c:pt idx="45">
                  <c:v>231.8363362985867</c:v>
                </c:pt>
                <c:pt idx="46">
                  <c:v>202.78511104802578</c:v>
                </c:pt>
                <c:pt idx="47">
                  <c:v>193.47447294368422</c:v>
                </c:pt>
                <c:pt idx="48">
                  <c:v>206.40082662029434</c:v>
                </c:pt>
                <c:pt idx="49">
                  <c:v>229.68430825945353</c:v>
                </c:pt>
                <c:pt idx="50">
                  <c:v>246.37823281939373</c:v>
                </c:pt>
                <c:pt idx="51">
                  <c:v>246.6251567188832</c:v>
                </c:pt>
                <c:pt idx="52">
                  <c:v>233.62841582170117</c:v>
                </c:pt>
                <c:pt idx="53">
                  <c:v>219.21552083865208</c:v>
                </c:pt>
                <c:pt idx="54">
                  <c:v>213.69034838536436</c:v>
                </c:pt>
                <c:pt idx="55">
                  <c:v>219.27127434822202</c:v>
                </c:pt>
                <c:pt idx="56">
                  <c:v>231.78182482700618</c:v>
                </c:pt>
                <c:pt idx="57">
                  <c:v>246.64254927507898</c:v>
                </c:pt>
                <c:pt idx="58">
                  <c:v>262.02858138528637</c:v>
                </c:pt>
                <c:pt idx="59">
                  <c:v>276.89400863112928</c:v>
                </c:pt>
                <c:pt idx="60">
                  <c:v>287.95207051560772</c:v>
                </c:pt>
                <c:pt idx="61">
                  <c:v>290.25260104251305</c:v>
                </c:pt>
                <c:pt idx="62">
                  <c:v>280.91300358809542</c:v>
                </c:pt>
                <c:pt idx="63">
                  <c:v>261.7593295127279</c:v>
                </c:pt>
                <c:pt idx="64">
                  <c:v>238.48656256569242</c:v>
                </c:pt>
                <c:pt idx="65">
                  <c:v>217.89201213732318</c:v>
                </c:pt>
                <c:pt idx="66">
                  <c:v>205.44732001217642</c:v>
                </c:pt>
                <c:pt idx="67">
                  <c:v>203.52504019476288</c:v>
                </c:pt>
                <c:pt idx="68">
                  <c:v>209.95389132073183</c:v>
                </c:pt>
                <c:pt idx="69">
                  <c:v>217.81682329844995</c:v>
                </c:pt>
                <c:pt idx="70">
                  <c:v>217.79305824561652</c:v>
                </c:pt>
                <c:pt idx="71">
                  <c:v>202.64901559400505</c:v>
                </c:pt>
                <c:pt idx="72">
                  <c:v>171.34804611933859</c:v>
                </c:pt>
                <c:pt idx="73">
                  <c:v>129.86412581896676</c:v>
                </c:pt>
                <c:pt idx="74">
                  <c:v>87.891308111388767</c:v>
                </c:pt>
                <c:pt idx="75">
                  <c:v>53.740578169138381</c:v>
                </c:pt>
                <c:pt idx="76">
                  <c:v>30.937429256698941</c:v>
                </c:pt>
                <c:pt idx="77">
                  <c:v>18.216616675771952</c:v>
                </c:pt>
                <c:pt idx="78">
                  <c:v>11.878672065846203</c:v>
                </c:pt>
                <c:pt idx="79">
                  <c:v>8.3856072994792115</c:v>
                </c:pt>
                <c:pt idx="80">
                  <c:v>5.7541197459130613</c:v>
                </c:pt>
                <c:pt idx="81">
                  <c:v>3.4997536298016914</c:v>
                </c:pt>
                <c:pt idx="82">
                  <c:v>1.7978366346813623</c:v>
                </c:pt>
                <c:pt idx="83">
                  <c:v>0.76372004218831335</c:v>
                </c:pt>
                <c:pt idx="84">
                  <c:v>0.26587632338249889</c:v>
                </c:pt>
                <c:pt idx="85">
                  <c:v>7.5555988480344977E-2</c:v>
                </c:pt>
                <c:pt idx="86">
                  <c:v>1.749482635370201E-2</c:v>
                </c:pt>
                <c:pt idx="87">
                  <c:v>3.2977590070658973E-3</c:v>
                </c:pt>
                <c:pt idx="88">
                  <c:v>5.058295489398935E-4</c:v>
                </c:pt>
                <c:pt idx="89">
                  <c:v>6.3119813447950685E-5</c:v>
                </c:pt>
                <c:pt idx="90">
                  <c:v>6.406938472366187E-6</c:v>
                </c:pt>
                <c:pt idx="91">
                  <c:v>5.2896899406746809E-7</c:v>
                </c:pt>
                <c:pt idx="92">
                  <c:v>3.5521322819097603E-8</c:v>
                </c:pt>
                <c:pt idx="93">
                  <c:v>1.9400759920894647E-9</c:v>
                </c:pt>
                <c:pt idx="94">
                  <c:v>8.6181560588533024E-11</c:v>
                </c:pt>
                <c:pt idx="95">
                  <c:v>3.1136762453196117E-12</c:v>
                </c:pt>
                <c:pt idx="96">
                  <c:v>9.1494464464830938E-14</c:v>
                </c:pt>
                <c:pt idx="97">
                  <c:v>2.1866440964103397E-15</c:v>
                </c:pt>
                <c:pt idx="98">
                  <c:v>4.2503402571861202E-17</c:v>
                </c:pt>
                <c:pt idx="99">
                  <c:v>6.7194373827463785E-19</c:v>
                </c:pt>
                <c:pt idx="100">
                  <c:v>8.6398954301497968E-21</c:v>
                </c:pt>
                <c:pt idx="101">
                  <c:v>9.0355764586052411E-23</c:v>
                </c:pt>
                <c:pt idx="102">
                  <c:v>7.685744752969457E-25</c:v>
                </c:pt>
                <c:pt idx="103">
                  <c:v>5.3176701587459977E-27</c:v>
                </c:pt>
                <c:pt idx="104">
                  <c:v>2.9930308291938285E-29</c:v>
                </c:pt>
                <c:pt idx="105">
                  <c:v>1.3707760327117803E-31</c:v>
                </c:pt>
                <c:pt idx="106">
                  <c:v>5.111541076154578E-34</c:v>
                </c:pt>
                <c:pt idx="107">
                  <c:v>1.5542739205900608E-36</c:v>
                </c:pt>
                <c:pt idx="108">
                  <c:v>3.8691606844874621E-39</c:v>
                </c:pt>
                <c:pt idx="109">
                  <c:v>7.9701321003309103E-42</c:v>
                </c:pt>
                <c:pt idx="110">
                  <c:v>1.3982388679818078E-44</c:v>
                </c:pt>
                <c:pt idx="111">
                  <c:v>2.2418733220509944E-47</c:v>
                </c:pt>
                <c:pt idx="112">
                  <c:v>3.7263939467305753E-50</c:v>
                </c:pt>
                <c:pt idx="113">
                  <c:v>7.0833055270867952E-53</c:v>
                </c:pt>
                <c:pt idx="114">
                  <c:v>1.4678730784091319E-55</c:v>
                </c:pt>
                <c:pt idx="115">
                  <c:v>2.9558113076882512E-58</c:v>
                </c:pt>
                <c:pt idx="116">
                  <c:v>5.381471657942742E-61</c:v>
                </c:pt>
                <c:pt idx="117">
                  <c:v>8.6141031262352952E-64</c:v>
                </c:pt>
                <c:pt idx="118">
                  <c:v>1.2017442984400922E-66</c:v>
                </c:pt>
                <c:pt idx="119">
                  <c:v>1.4576573240616504E-69</c:v>
                </c:pt>
                <c:pt idx="120">
                  <c:v>1.5362862227737828E-72</c:v>
                </c:pt>
                <c:pt idx="121">
                  <c:v>1.4066911306069971E-75</c:v>
                </c:pt>
                <c:pt idx="122">
                  <c:v>1.118977392786443E-78</c:v>
                </c:pt>
                <c:pt idx="123">
                  <c:v>7.7328032148449609E-82</c:v>
                </c:pt>
                <c:pt idx="124">
                  <c:v>4.6424275865993033E-85</c:v>
                </c:pt>
                <c:pt idx="125">
                  <c:v>2.4212841220454844E-88</c:v>
                </c:pt>
                <c:pt idx="126">
                  <c:v>1.0970812418896644E-91</c:v>
                </c:pt>
                <c:pt idx="127">
                  <c:v>4.3184136689755083E-95</c:v>
                </c:pt>
                <c:pt idx="128">
                  <c:v>1.4767334452080578E-98</c:v>
                </c:pt>
                <c:pt idx="129">
                  <c:v>4.3870481052624017E-102</c:v>
                </c:pt>
                <c:pt idx="130">
                  <c:v>1.1322311494945807E-105</c:v>
                </c:pt>
                <c:pt idx="131">
                  <c:v>2.5385762796052049E-109</c:v>
                </c:pt>
                <c:pt idx="132">
                  <c:v>4.9446750142963648E-113</c:v>
                </c:pt>
                <c:pt idx="133">
                  <c:v>8.3671528976918021E-117</c:v>
                </c:pt>
                <c:pt idx="134">
                  <c:v>1.2300140543424032E-120</c:v>
                </c:pt>
                <c:pt idx="135">
                  <c:v>1.57085051590556E-124</c:v>
                </c:pt>
                <c:pt idx="136">
                  <c:v>1.7428180966453188E-128</c:v>
                </c:pt>
                <c:pt idx="137">
                  <c:v>1.6798158672129319E-132</c:v>
                </c:pt>
                <c:pt idx="138">
                  <c:v>1.4065776559596658E-136</c:v>
                </c:pt>
                <c:pt idx="139">
                  <c:v>1.0231944264210779E-140</c:v>
                </c:pt>
                <c:pt idx="140">
                  <c:v>6.4661389659818E-145</c:v>
                </c:pt>
                <c:pt idx="141">
                  <c:v>3.5499670226951413E-149</c:v>
                </c:pt>
                <c:pt idx="142">
                  <c:v>1.6931522811532668E-153</c:v>
                </c:pt>
                <c:pt idx="143">
                  <c:v>7.0155243768611106E-158</c:v>
                </c:pt>
                <c:pt idx="144">
                  <c:v>2.525321478585925E-162</c:v>
                </c:pt>
                <c:pt idx="145">
                  <c:v>7.8970633819125363E-167</c:v>
                </c:pt>
                <c:pt idx="146">
                  <c:v>2.1453936527165753E-171</c:v>
                </c:pt>
                <c:pt idx="147">
                  <c:v>5.0633829598903472E-176</c:v>
                </c:pt>
                <c:pt idx="148">
                  <c:v>1.0381664183627688E-180</c:v>
                </c:pt>
                <c:pt idx="149">
                  <c:v>1.849207278316058E-185</c:v>
                </c:pt>
                <c:pt idx="150">
                  <c:v>2.8615189624833738E-190</c:v>
                </c:pt>
                <c:pt idx="151">
                  <c:v>3.8468041764134174E-195</c:v>
                </c:pt>
                <c:pt idx="152">
                  <c:v>4.4925813112664653E-200</c:v>
                </c:pt>
                <c:pt idx="153">
                  <c:v>4.5581039997328506E-205</c:v>
                </c:pt>
                <c:pt idx="154">
                  <c:v>4.0175836731700551E-210</c:v>
                </c:pt>
                <c:pt idx="155">
                  <c:v>3.0763663161182662E-215</c:v>
                </c:pt>
                <c:pt idx="156">
                  <c:v>2.0464615115784188E-220</c:v>
                </c:pt>
                <c:pt idx="157">
                  <c:v>1.182664419869777E-225</c:v>
                </c:pt>
                <c:pt idx="158">
                  <c:v>5.937613141297472E-231</c:v>
                </c:pt>
                <c:pt idx="159">
                  <c:v>2.5897311558314848E-236</c:v>
                </c:pt>
                <c:pt idx="160">
                  <c:v>9.8127307306764446E-242</c:v>
                </c:pt>
                <c:pt idx="161">
                  <c:v>3.2301113827608373E-247</c:v>
                </c:pt>
                <c:pt idx="162">
                  <c:v>9.2371401162458165E-253</c:v>
                </c:pt>
                <c:pt idx="163">
                  <c:v>2.294827159580275E-258</c:v>
                </c:pt>
                <c:pt idx="164">
                  <c:v>4.9528462619577774E-264</c:v>
                </c:pt>
                <c:pt idx="165">
                  <c:v>9.2865014419557221E-270</c:v>
                </c:pt>
                <c:pt idx="166">
                  <c:v>1.5126617668220434E-275</c:v>
                </c:pt>
                <c:pt idx="167">
                  <c:v>2.1405429491252722E-281</c:v>
                </c:pt>
                <c:pt idx="168">
                  <c:v>2.6314703375964686E-287</c:v>
                </c:pt>
                <c:pt idx="169">
                  <c:v>2.8103824727150588E-293</c:v>
                </c:pt>
                <c:pt idx="170">
                  <c:v>2.6075028644065977E-299</c:v>
                </c:pt>
                <c:pt idx="171">
                  <c:v>2.1017283222585341E-305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</c:numCache>
            </c:numRef>
          </c:yVal>
          <c:smooth val="0"/>
        </c:ser>
        <c:ser>
          <c:idx val="1"/>
          <c:order val="2"/>
          <c:marker>
            <c:symbol val="none"/>
          </c:marker>
          <c:xVal>
            <c:numRef>
              <c:f>NO_093!$A$10:$A$803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NO_093!$C$10:$C$803</c:f>
              <c:numCache>
                <c:formatCode>General</c:formatCode>
                <c:ptCount val="794"/>
                <c:pt idx="0">
                  <c:v>22.166587862272682</c:v>
                </c:pt>
                <c:pt idx="1">
                  <c:v>23.289115462729921</c:v>
                </c:pt>
                <c:pt idx="2">
                  <c:v>24.458703009693231</c:v>
                </c:pt>
                <c:pt idx="3">
                  <c:v>25.676754897113053</c:v>
                </c:pt>
                <c:pt idx="4">
                  <c:v>26.944686160384187</c:v>
                </c:pt>
                <c:pt idx="5">
                  <c:v>28.263920686948982</c:v>
                </c:pt>
                <c:pt idx="6">
                  <c:v>29.635889320045955</c:v>
                </c:pt>
                <c:pt idx="7">
                  <c:v>31.062027854988877</c:v>
                </c:pt>
                <c:pt idx="8">
                  <c:v>32.543774927638957</c:v>
                </c:pt>
                <c:pt idx="9">
                  <c:v>34.082569795025755</c:v>
                </c:pt>
                <c:pt idx="10">
                  <c:v>35.679850008379027</c:v>
                </c:pt>
                <c:pt idx="11">
                  <c:v>37.337048979154709</c:v>
                </c:pt>
                <c:pt idx="12">
                  <c:v>39.055593438972146</c:v>
                </c:pt>
                <c:pt idx="13">
                  <c:v>40.836900794727363</c:v>
                </c:pt>
                <c:pt idx="14">
                  <c:v>42.682376380505445</c:v>
                </c:pt>
                <c:pt idx="15">
                  <c:v>44.593410608286142</c:v>
                </c:pt>
                <c:pt idx="16">
                  <c:v>46.571376019817748</c:v>
                </c:pt>
                <c:pt idx="17">
                  <c:v>48.617624242424853</c:v>
                </c:pt>
                <c:pt idx="18">
                  <c:v>50.733482851914516</c:v>
                </c:pt>
                <c:pt idx="19">
                  <c:v>52.920252146152905</c:v>
                </c:pt>
                <c:pt idx="20">
                  <c:v>55.179201833296837</c:v>
                </c:pt>
                <c:pt idx="21">
                  <c:v>57.511567639082905</c:v>
                </c:pt>
                <c:pt idx="22">
                  <c:v>59.918547837999789</c:v>
                </c:pt>
                <c:pt idx="23">
                  <c:v>62.401299713592529</c:v>
                </c:pt>
                <c:pt idx="24">
                  <c:v>64.960935953574094</c:v>
                </c:pt>
                <c:pt idx="25">
                  <c:v>67.598520985843876</c:v>
                </c:pt>
                <c:pt idx="26">
                  <c:v>70.315067261935567</c:v>
                </c:pt>
                <c:pt idx="27">
                  <c:v>73.111531494836129</c:v>
                </c:pt>
                <c:pt idx="28">
                  <c:v>75.988810858530613</c:v>
                </c:pt>
                <c:pt idx="29">
                  <c:v>78.947739157034349</c:v>
                </c:pt>
                <c:pt idx="30">
                  <c:v>81.989082971071127</c:v>
                </c:pt>
                <c:pt idx="31">
                  <c:v>85.11353779094226</c:v>
                </c:pt>
                <c:pt idx="32">
                  <c:v>88.321724144505509</c:v>
                </c:pt>
                <c:pt idx="33">
                  <c:v>91.614183729542489</c:v>
                </c:pt>
                <c:pt idx="34">
                  <c:v>94.99137556013504</c:v>
                </c:pt>
                <c:pt idx="35">
                  <c:v>98.453672136996914</c:v>
                </c:pt>
                <c:pt idx="36">
                  <c:v>102.00135565201059</c:v>
                </c:pt>
                <c:pt idx="37">
                  <c:v>105.63461423750201</c:v>
                </c:pt>
                <c:pt idx="38">
                  <c:v>109.35353827104433</c:v>
                </c:pt>
                <c:pt idx="39">
                  <c:v>113.15811674681449</c:v>
                </c:pt>
                <c:pt idx="40">
                  <c:v>117.04823372473183</c:v>
                </c:pt>
                <c:pt idx="41">
                  <c:v>121.02366486878407</c:v>
                </c:pt>
                <c:pt idx="42">
                  <c:v>125.08407408609081</c:v>
                </c:pt>
                <c:pt idx="43">
                  <c:v>129.22901027836778</c:v>
                </c:pt>
                <c:pt idx="44">
                  <c:v>133.45790421753318</c:v>
                </c:pt>
                <c:pt idx="45">
                  <c:v>137.77006555724034</c:v>
                </c:pt>
                <c:pt idx="46">
                  <c:v>142.16467999212801</c:v>
                </c:pt>
                <c:pt idx="47">
                  <c:v>146.64080657654645</c:v>
                </c:pt>
                <c:pt idx="48">
                  <c:v>151.1973752144464</c:v>
                </c:pt>
                <c:pt idx="49">
                  <c:v>155.83318433200787</c:v>
                </c:pt>
                <c:pt idx="50">
                  <c:v>160.54689874443073</c:v>
                </c:pt>
                <c:pt idx="51">
                  <c:v>165.33704772811632</c:v>
                </c:pt>
                <c:pt idx="52">
                  <c:v>170.20202330923149</c:v>
                </c:pt>
                <c:pt idx="53">
                  <c:v>175.14007877936601</c:v>
                </c:pt>
                <c:pt idx="54">
                  <c:v>180.14932744867178</c:v>
                </c:pt>
                <c:pt idx="55">
                  <c:v>185.22774164650508</c:v>
                </c:pt>
                <c:pt idx="56">
                  <c:v>190.37315197918321</c:v>
                </c:pt>
                <c:pt idx="57">
                  <c:v>195.58324685401325</c:v>
                </c:pt>
                <c:pt idx="58">
                  <c:v>200.855572278257</c:v>
                </c:pt>
                <c:pt idx="59">
                  <c:v>206.18753194115479</c:v>
                </c:pt>
                <c:pt idx="60">
                  <c:v>211.57638758655577</c:v>
                </c:pt>
                <c:pt idx="61">
                  <c:v>217.01925968307981</c:v>
                </c:pt>
                <c:pt idx="62">
                  <c:v>222.51312839807929</c:v>
                </c:pt>
                <c:pt idx="63">
                  <c:v>228.05483488097238</c:v>
                </c:pt>
                <c:pt idx="64">
                  <c:v>233.64108286078641</c:v>
                </c:pt>
                <c:pt idx="65">
                  <c:v>239.26844056198368</c:v>
                </c:pt>
                <c:pt idx="66">
                  <c:v>244.9333429418418</c:v>
                </c:pt>
                <c:pt idx="67">
                  <c:v>250.63209425183035</c:v>
                </c:pt>
                <c:pt idx="68">
                  <c:v>256.36087092456819</c:v>
                </c:pt>
                <c:pt idx="69">
                  <c:v>262.11572478706051</c:v>
                </c:pt>
                <c:pt idx="70">
                  <c:v>267.89258660000763</c:v>
                </c:pt>
                <c:pt idx="71">
                  <c:v>273.6872699220504</c:v>
                </c:pt>
                <c:pt idx="72">
                  <c:v>279.49547529687044</c:v>
                </c:pt>
                <c:pt idx="73">
                  <c:v>285.31279476010496</c:v>
                </c:pt>
                <c:pt idx="74">
                  <c:v>291.13471666206402</c:v>
                </c:pt>
                <c:pt idx="75">
                  <c:v>296.95663080125877</c:v>
                </c:pt>
                <c:pt idx="76">
                  <c:v>302.77383386276557</c:v>
                </c:pt>
                <c:pt idx="77">
                  <c:v>308.58153515446656</c:v>
                </c:pt>
                <c:pt idx="78">
                  <c:v>314.37486263322393</c:v>
                </c:pt>
                <c:pt idx="79">
                  <c:v>320.14886921206772</c:v>
                </c:pt>
                <c:pt idx="80">
                  <c:v>325.89853933851259</c:v>
                </c:pt>
                <c:pt idx="81">
                  <c:v>331.61879583316312</c:v>
                </c:pt>
                <c:pt idx="82">
                  <c:v>337.30450697683085</c:v>
                </c:pt>
                <c:pt idx="83">
                  <c:v>342.95049383347362</c:v>
                </c:pt>
                <c:pt idx="84">
                  <c:v>348.55153779537164</c:v>
                </c:pt>
                <c:pt idx="85">
                  <c:v>354.10238833609662</c:v>
                </c:pt>
                <c:pt idx="86">
                  <c:v>359.59777095599645</c:v>
                </c:pt>
                <c:pt idx="87">
                  <c:v>365.03239530412304</c:v>
                </c:pt>
                <c:pt idx="88">
                  <c:v>370.40096345977258</c:v>
                </c:pt>
                <c:pt idx="89">
                  <c:v>375.69817835609672</c:v>
                </c:pt>
                <c:pt idx="90">
                  <c:v>380.91875232756809</c:v>
                </c:pt>
                <c:pt idx="91">
                  <c:v>386.05741576246754</c:v>
                </c:pt>
                <c:pt idx="92">
                  <c:v>391.10892584099014</c:v>
                </c:pt>
                <c:pt idx="93">
                  <c:v>396.0680753390501</c:v>
                </c:pt>
                <c:pt idx="94">
                  <c:v>400.92970147741056</c:v>
                </c:pt>
                <c:pt idx="95">
                  <c:v>405.68869479536227</c:v>
                </c:pt>
                <c:pt idx="96">
                  <c:v>410.34000802784135</c:v>
                </c:pt>
                <c:pt idx="97">
                  <c:v>414.87866496460128</c:v>
                </c:pt>
                <c:pt idx="98">
                  <c:v>419.29976926984813</c:v>
                </c:pt>
                <c:pt idx="99">
                  <c:v>423.59851324060583</c:v>
                </c:pt>
                <c:pt idx="100">
                  <c:v>427.77018648200851</c:v>
                </c:pt>
                <c:pt idx="101">
                  <c:v>431.81018447771112</c:v>
                </c:pt>
                <c:pt idx="102">
                  <c:v>435.7140170336782</c:v>
                </c:pt>
                <c:pt idx="103">
                  <c:v>439.47731657374925</c:v>
                </c:pt>
                <c:pt idx="104">
                  <c:v>443.09584626558518</c:v>
                </c:pt>
                <c:pt idx="105">
                  <c:v>446.56550795588197</c:v>
                </c:pt>
                <c:pt idx="106">
                  <c:v>449.88234989408528</c:v>
                </c:pt>
                <c:pt idx="107">
                  <c:v>453.04257422426065</c:v>
                </c:pt>
                <c:pt idx="108">
                  <c:v>456.04254422526088</c:v>
                </c:pt>
                <c:pt idx="109">
                  <c:v>458.87879127988799</c:v>
                </c:pt>
                <c:pt idx="110">
                  <c:v>461.54802155436931</c:v>
                </c:pt>
                <c:pt idx="111">
                  <c:v>464.04712237015349</c:v>
                </c:pt>
                <c:pt idx="112">
                  <c:v>466.37316825077892</c:v>
                </c:pt>
                <c:pt idx="113">
                  <c:v>468.52342662737772</c:v>
                </c:pt>
                <c:pt idx="114">
                  <c:v>470.4953631872425</c:v>
                </c:pt>
                <c:pt idx="115">
                  <c:v>472.286646850804</c:v>
                </c:pt>
                <c:pt idx="116">
                  <c:v>473.89515436333943</c:v>
                </c:pt>
                <c:pt idx="117">
                  <c:v>475.31897448875264</c:v>
                </c:pt>
                <c:pt idx="118">
                  <c:v>476.55641179383042</c:v>
                </c:pt>
                <c:pt idx="119">
                  <c:v>477.6059900124875</c:v>
                </c:pt>
                <c:pt idx="120">
                  <c:v>478.46645498065578</c:v>
                </c:pt>
                <c:pt idx="121">
                  <c:v>479.1367771336499</c:v>
                </c:pt>
                <c:pt idx="122">
                  <c:v>479.6161535590482</c:v>
                </c:pt>
                <c:pt idx="123">
                  <c:v>479.90400959936005</c:v>
                </c:pt>
                <c:pt idx="124">
                  <c:v>480</c:v>
                </c:pt>
                <c:pt idx="125">
                  <c:v>479.90400959936005</c:v>
                </c:pt>
                <c:pt idx="126">
                  <c:v>479.6161535590482</c:v>
                </c:pt>
                <c:pt idx="127">
                  <c:v>479.1367771336499</c:v>
                </c:pt>
                <c:pt idx="128">
                  <c:v>478.46645498065578</c:v>
                </c:pt>
                <c:pt idx="129">
                  <c:v>477.6059900124875</c:v>
                </c:pt>
                <c:pt idx="130">
                  <c:v>476.55641179383042</c:v>
                </c:pt>
                <c:pt idx="131">
                  <c:v>475.31897448875264</c:v>
                </c:pt>
                <c:pt idx="132">
                  <c:v>473.89515436333943</c:v>
                </c:pt>
                <c:pt idx="133">
                  <c:v>472.286646850804</c:v>
                </c:pt>
                <c:pt idx="134">
                  <c:v>470.4953631872425</c:v>
                </c:pt>
                <c:pt idx="135">
                  <c:v>468.52342662737772</c:v>
                </c:pt>
                <c:pt idx="136">
                  <c:v>466.37316825077892</c:v>
                </c:pt>
                <c:pt idx="137">
                  <c:v>464.04712237015349</c:v>
                </c:pt>
                <c:pt idx="138">
                  <c:v>461.54802155436931</c:v>
                </c:pt>
                <c:pt idx="139">
                  <c:v>458.87879127988799</c:v>
                </c:pt>
                <c:pt idx="140">
                  <c:v>456.04254422526088</c:v>
                </c:pt>
                <c:pt idx="141">
                  <c:v>453.04257422426065</c:v>
                </c:pt>
                <c:pt idx="142">
                  <c:v>449.88234989408528</c:v>
                </c:pt>
                <c:pt idx="143">
                  <c:v>446.56550795588197</c:v>
                </c:pt>
                <c:pt idx="144">
                  <c:v>443.09584626558518</c:v>
                </c:pt>
                <c:pt idx="145">
                  <c:v>439.47731657374925</c:v>
                </c:pt>
                <c:pt idx="146">
                  <c:v>435.7140170336782</c:v>
                </c:pt>
                <c:pt idx="147">
                  <c:v>431.81018447771112</c:v>
                </c:pt>
                <c:pt idx="148">
                  <c:v>427.77018648200851</c:v>
                </c:pt>
                <c:pt idx="149">
                  <c:v>423.59851324060583</c:v>
                </c:pt>
                <c:pt idx="150">
                  <c:v>419.29976926984813</c:v>
                </c:pt>
                <c:pt idx="151">
                  <c:v>414.87866496460128</c:v>
                </c:pt>
                <c:pt idx="152">
                  <c:v>410.34000802784135</c:v>
                </c:pt>
                <c:pt idx="153">
                  <c:v>405.68869479536227</c:v>
                </c:pt>
                <c:pt idx="154">
                  <c:v>400.92970147741056</c:v>
                </c:pt>
                <c:pt idx="155">
                  <c:v>396.0680753390501</c:v>
                </c:pt>
                <c:pt idx="156">
                  <c:v>391.10892584099014</c:v>
                </c:pt>
                <c:pt idx="157">
                  <c:v>386.05741576246754</c:v>
                </c:pt>
                <c:pt idx="158">
                  <c:v>380.91875232756809</c:v>
                </c:pt>
                <c:pt idx="159">
                  <c:v>375.69817835609672</c:v>
                </c:pt>
                <c:pt idx="160">
                  <c:v>370.40096345977258</c:v>
                </c:pt>
                <c:pt idx="161">
                  <c:v>365.03239530412304</c:v>
                </c:pt>
                <c:pt idx="162">
                  <c:v>359.59777095599645</c:v>
                </c:pt>
                <c:pt idx="163">
                  <c:v>354.10238833609662</c:v>
                </c:pt>
                <c:pt idx="164">
                  <c:v>348.55153779537164</c:v>
                </c:pt>
                <c:pt idx="165">
                  <c:v>342.95049383347362</c:v>
                </c:pt>
                <c:pt idx="166">
                  <c:v>337.30450697683085</c:v>
                </c:pt>
                <c:pt idx="167">
                  <c:v>331.61879583316312</c:v>
                </c:pt>
                <c:pt idx="168">
                  <c:v>325.89853933851259</c:v>
                </c:pt>
                <c:pt idx="169">
                  <c:v>320.14886921206772</c:v>
                </c:pt>
                <c:pt idx="170">
                  <c:v>314.37486263322393</c:v>
                </c:pt>
                <c:pt idx="171">
                  <c:v>308.58153515446656</c:v>
                </c:pt>
                <c:pt idx="172">
                  <c:v>302.77383386276557</c:v>
                </c:pt>
                <c:pt idx="173">
                  <c:v>296.95663080125877</c:v>
                </c:pt>
                <c:pt idx="174">
                  <c:v>291.13471666206402</c:v>
                </c:pt>
                <c:pt idx="175">
                  <c:v>285.31279476010496</c:v>
                </c:pt>
                <c:pt idx="176">
                  <c:v>279.49547529687044</c:v>
                </c:pt>
                <c:pt idx="177">
                  <c:v>273.6872699220504</c:v>
                </c:pt>
                <c:pt idx="178">
                  <c:v>267.89258660000763</c:v>
                </c:pt>
                <c:pt idx="179">
                  <c:v>262.11572478706051</c:v>
                </c:pt>
                <c:pt idx="180">
                  <c:v>256.36087092456819</c:v>
                </c:pt>
                <c:pt idx="181">
                  <c:v>250.63209425183035</c:v>
                </c:pt>
                <c:pt idx="182">
                  <c:v>244.9333429418418</c:v>
                </c:pt>
                <c:pt idx="183">
                  <c:v>239.26844056198368</c:v>
                </c:pt>
                <c:pt idx="184">
                  <c:v>233.64108286078641</c:v>
                </c:pt>
                <c:pt idx="185">
                  <c:v>228.05483488097238</c:v>
                </c:pt>
                <c:pt idx="186">
                  <c:v>222.51312839807929</c:v>
                </c:pt>
                <c:pt idx="187">
                  <c:v>217.01925968307981</c:v>
                </c:pt>
                <c:pt idx="188">
                  <c:v>211.57638758655577</c:v>
                </c:pt>
                <c:pt idx="189">
                  <c:v>206.18753194115479</c:v>
                </c:pt>
                <c:pt idx="190">
                  <c:v>200.855572278257</c:v>
                </c:pt>
                <c:pt idx="191">
                  <c:v>195.58324685401325</c:v>
                </c:pt>
                <c:pt idx="192">
                  <c:v>190.37315197918321</c:v>
                </c:pt>
                <c:pt idx="193">
                  <c:v>185.22774164650508</c:v>
                </c:pt>
                <c:pt idx="194">
                  <c:v>180.14932744867178</c:v>
                </c:pt>
                <c:pt idx="195">
                  <c:v>175.14007877936601</c:v>
                </c:pt>
                <c:pt idx="196">
                  <c:v>170.20202330923149</c:v>
                </c:pt>
                <c:pt idx="197">
                  <c:v>165.33704772811632</c:v>
                </c:pt>
                <c:pt idx="198">
                  <c:v>160.54689874443073</c:v>
                </c:pt>
                <c:pt idx="199">
                  <c:v>155.83318433200787</c:v>
                </c:pt>
                <c:pt idx="200">
                  <c:v>151.1973752144464</c:v>
                </c:pt>
                <c:pt idx="201">
                  <c:v>146.64080657654645</c:v>
                </c:pt>
                <c:pt idx="202">
                  <c:v>142.16467999212801</c:v>
                </c:pt>
                <c:pt idx="203">
                  <c:v>137.77006555724034</c:v>
                </c:pt>
                <c:pt idx="204">
                  <c:v>133.45790421753318</c:v>
                </c:pt>
                <c:pt idx="205">
                  <c:v>129.22901027836778</c:v>
                </c:pt>
                <c:pt idx="206">
                  <c:v>125.08407408609081</c:v>
                </c:pt>
                <c:pt idx="207">
                  <c:v>121.02366486878407</c:v>
                </c:pt>
                <c:pt idx="208">
                  <c:v>117.04823372473183</c:v>
                </c:pt>
                <c:pt idx="209">
                  <c:v>113.15811674681449</c:v>
                </c:pt>
                <c:pt idx="210">
                  <c:v>109.35353827104433</c:v>
                </c:pt>
                <c:pt idx="211">
                  <c:v>105.63461423750201</c:v>
                </c:pt>
                <c:pt idx="212">
                  <c:v>102.00135565201059</c:v>
                </c:pt>
                <c:pt idx="213">
                  <c:v>98.453672136996914</c:v>
                </c:pt>
                <c:pt idx="214">
                  <c:v>94.99137556013504</c:v>
                </c:pt>
                <c:pt idx="215">
                  <c:v>91.614183729542489</c:v>
                </c:pt>
                <c:pt idx="216">
                  <c:v>88.321724144505509</c:v>
                </c:pt>
                <c:pt idx="217">
                  <c:v>85.11353779094226</c:v>
                </c:pt>
                <c:pt idx="218">
                  <c:v>81.989082971071127</c:v>
                </c:pt>
                <c:pt idx="219">
                  <c:v>78.947739157034349</c:v>
                </c:pt>
                <c:pt idx="220">
                  <c:v>75.988810858530613</c:v>
                </c:pt>
                <c:pt idx="221">
                  <c:v>73.111531494836129</c:v>
                </c:pt>
                <c:pt idx="222">
                  <c:v>70.315067261935567</c:v>
                </c:pt>
                <c:pt idx="223">
                  <c:v>67.598520985843876</c:v>
                </c:pt>
                <c:pt idx="224">
                  <c:v>64.960935953574094</c:v>
                </c:pt>
                <c:pt idx="225">
                  <c:v>62.401299713592529</c:v>
                </c:pt>
                <c:pt idx="226">
                  <c:v>59.918547837999789</c:v>
                </c:pt>
                <c:pt idx="227">
                  <c:v>57.511567639082905</c:v>
                </c:pt>
                <c:pt idx="228">
                  <c:v>55.179201833296837</c:v>
                </c:pt>
                <c:pt idx="229">
                  <c:v>52.920252146152905</c:v>
                </c:pt>
                <c:pt idx="230">
                  <c:v>50.733482851914516</c:v>
                </c:pt>
                <c:pt idx="231">
                  <c:v>48.617624242424853</c:v>
                </c:pt>
                <c:pt idx="232">
                  <c:v>46.571376019817748</c:v>
                </c:pt>
                <c:pt idx="233">
                  <c:v>44.593410608286142</c:v>
                </c:pt>
                <c:pt idx="234">
                  <c:v>42.682376380505445</c:v>
                </c:pt>
                <c:pt idx="235">
                  <c:v>40.836900794727363</c:v>
                </c:pt>
                <c:pt idx="236">
                  <c:v>39.055593438972146</c:v>
                </c:pt>
                <c:pt idx="237">
                  <c:v>37.337048979154709</c:v>
                </c:pt>
                <c:pt idx="238">
                  <c:v>35.679850008379027</c:v>
                </c:pt>
                <c:pt idx="239">
                  <c:v>34.082569795025755</c:v>
                </c:pt>
                <c:pt idx="240">
                  <c:v>32.543774927638957</c:v>
                </c:pt>
                <c:pt idx="241">
                  <c:v>31.062027854988877</c:v>
                </c:pt>
                <c:pt idx="242">
                  <c:v>29.635889320045955</c:v>
                </c:pt>
                <c:pt idx="243">
                  <c:v>28.263920686948982</c:v>
                </c:pt>
                <c:pt idx="244">
                  <c:v>26.944686160384187</c:v>
                </c:pt>
                <c:pt idx="245">
                  <c:v>25.676754897113053</c:v>
                </c:pt>
                <c:pt idx="246">
                  <c:v>24.458703009693231</c:v>
                </c:pt>
                <c:pt idx="247">
                  <c:v>23.289115462729921</c:v>
                </c:pt>
                <c:pt idx="248">
                  <c:v>22.166587862272682</c:v>
                </c:pt>
                <c:pt idx="249">
                  <c:v>21.089728139235561</c:v>
                </c:pt>
                <c:pt idx="250">
                  <c:v>20.057158127966062</c:v>
                </c:pt>
                <c:pt idx="251">
                  <c:v>19.067515041320938</c:v>
                </c:pt>
                <c:pt idx="252">
                  <c:v>18.11945284382351</c:v>
                </c:pt>
                <c:pt idx="253">
                  <c:v>17.211643524678653</c:v>
                </c:pt>
                <c:pt idx="254">
                  <c:v>16.342778272607685</c:v>
                </c:pt>
                <c:pt idx="255">
                  <c:v>15.511568554636268</c:v>
                </c:pt>
                <c:pt idx="256">
                  <c:v>14.716747101123614</c:v>
                </c:pt>
                <c:pt idx="257">
                  <c:v>13.957068799462439</c:v>
                </c:pt>
                <c:pt idx="258">
                  <c:v>13.231311499004809</c:v>
                </c:pt>
                <c:pt idx="259">
                  <c:v>12.538276729880751</c:v>
                </c:pt>
                <c:pt idx="260">
                  <c:v>11.876790338474063</c:v>
                </c:pt>
                <c:pt idx="261">
                  <c:v>11.245703042403791</c:v>
                </c:pt>
                <c:pt idx="262">
                  <c:v>10.643890907930494</c:v>
                </c:pt>
                <c:pt idx="263">
                  <c:v>10.070255752764345</c:v>
                </c:pt>
                <c:pt idx="264">
                  <c:v>9.523725477297738</c:v>
                </c:pt>
                <c:pt idx="265">
                  <c:v>9.0032543273188992</c:v>
                </c:pt>
                <c:pt idx="266">
                  <c:v>8.5078230912853279</c:v>
                </c:pt>
                <c:pt idx="267">
                  <c:v>8.0364392352476788</c:v>
                </c:pt>
                <c:pt idx="268">
                  <c:v>7.5881369785160864</c:v>
                </c:pt>
                <c:pt idx="269">
                  <c:v>7.1619773131525637</c:v>
                </c:pt>
                <c:pt idx="270">
                  <c:v>6.7570479703559183</c:v>
                </c:pt>
                <c:pt idx="271">
                  <c:v>6.372463336779381</c:v>
                </c:pt>
                <c:pt idx="272">
                  <c:v>6.0073643237873613</c:v>
                </c:pt>
                <c:pt idx="273">
                  <c:v>5.6609181926163163</c:v>
                </c:pt>
                <c:pt idx="274">
                  <c:v>5.3323183383563073</c:v>
                </c:pt>
                <c:pt idx="275">
                  <c:v>5.0207840356153648</c:v>
                </c:pt>
                <c:pt idx="276">
                  <c:v>4.7255601486683725</c:v>
                </c:pt>
                <c:pt idx="277">
                  <c:v>4.4459168088265804</c:v>
                </c:pt>
                <c:pt idx="278">
                  <c:v>4.1811490616936364</c:v>
                </c:pt>
                <c:pt idx="279">
                  <c:v>3.9305764868995601</c:v>
                </c:pt>
                <c:pt idx="280">
                  <c:v>3.6935427928259861</c:v>
                </c:pt>
                <c:pt idx="281">
                  <c:v>3.469415388754769</c:v>
                </c:pt>
                <c:pt idx="282">
                  <c:v>3.2575849367879384</c:v>
                </c:pt>
                <c:pt idx="283">
                  <c:v>3.0574648858009357</c:v>
                </c:pt>
                <c:pt idx="284">
                  <c:v>2.8684909896028525</c:v>
                </c:pt>
                <c:pt idx="285">
                  <c:v>2.6901208113880459</c:v>
                </c:pt>
                <c:pt idx="286">
                  <c:v>2.5218332164729858</c:v>
                </c:pt>
                <c:pt idx="287">
                  <c:v>2.3631278552212205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prstDash val="sysDot"/>
            </a:ln>
          </c:spPr>
          <c:marker>
            <c:symbol val="none"/>
          </c:marker>
          <c:xVal>
            <c:numRef>
              <c:f>NO_093!$A$10:$A$803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NO_093!$B$10:$B$803</c:f>
              <c:numCache>
                <c:formatCode>General</c:formatCode>
                <c:ptCount val="794"/>
                <c:pt idx="0">
                  <c:v>0</c:v>
                </c:pt>
                <c:pt idx="1">
                  <c:v>6.27</c:v>
                </c:pt>
                <c:pt idx="2">
                  <c:v>2.41</c:v>
                </c:pt>
                <c:pt idx="3">
                  <c:v>-6.67</c:v>
                </c:pt>
                <c:pt idx="4">
                  <c:v>0.66</c:v>
                </c:pt>
                <c:pt idx="5">
                  <c:v>-12.34</c:v>
                </c:pt>
                <c:pt idx="6">
                  <c:v>-6.71</c:v>
                </c:pt>
                <c:pt idx="7">
                  <c:v>-18.71</c:v>
                </c:pt>
                <c:pt idx="8">
                  <c:v>1.77</c:v>
                </c:pt>
                <c:pt idx="9">
                  <c:v>-3.23</c:v>
                </c:pt>
                <c:pt idx="10">
                  <c:v>5.07</c:v>
                </c:pt>
                <c:pt idx="11">
                  <c:v>-0.49</c:v>
                </c:pt>
                <c:pt idx="12">
                  <c:v>28.21</c:v>
                </c:pt>
                <c:pt idx="13">
                  <c:v>46.59</c:v>
                </c:pt>
                <c:pt idx="14">
                  <c:v>2.82</c:v>
                </c:pt>
                <c:pt idx="15">
                  <c:v>19.87</c:v>
                </c:pt>
                <c:pt idx="16">
                  <c:v>73.599999999999994</c:v>
                </c:pt>
                <c:pt idx="17">
                  <c:v>93.84</c:v>
                </c:pt>
                <c:pt idx="18">
                  <c:v>124.86</c:v>
                </c:pt>
                <c:pt idx="19">
                  <c:v>104.25</c:v>
                </c:pt>
                <c:pt idx="20">
                  <c:v>115.95</c:v>
                </c:pt>
                <c:pt idx="21">
                  <c:v>45.28</c:v>
                </c:pt>
                <c:pt idx="22">
                  <c:v>121.25</c:v>
                </c:pt>
                <c:pt idx="23">
                  <c:v>141.32</c:v>
                </c:pt>
                <c:pt idx="24">
                  <c:v>110.17</c:v>
                </c:pt>
                <c:pt idx="25">
                  <c:v>71.680000000000007</c:v>
                </c:pt>
                <c:pt idx="26">
                  <c:v>44.41</c:v>
                </c:pt>
                <c:pt idx="27">
                  <c:v>48.55</c:v>
                </c:pt>
                <c:pt idx="28">
                  <c:v>82.09</c:v>
                </c:pt>
                <c:pt idx="29">
                  <c:v>174.38</c:v>
                </c:pt>
                <c:pt idx="30">
                  <c:v>209.53</c:v>
                </c:pt>
                <c:pt idx="31">
                  <c:v>179.79</c:v>
                </c:pt>
                <c:pt idx="32">
                  <c:v>218.73</c:v>
                </c:pt>
                <c:pt idx="33">
                  <c:v>207.82</c:v>
                </c:pt>
                <c:pt idx="34">
                  <c:v>208.4</c:v>
                </c:pt>
                <c:pt idx="35">
                  <c:v>195.39</c:v>
                </c:pt>
                <c:pt idx="36">
                  <c:v>228.24</c:v>
                </c:pt>
                <c:pt idx="37">
                  <c:v>338.71</c:v>
                </c:pt>
                <c:pt idx="38">
                  <c:v>305.19</c:v>
                </c:pt>
                <c:pt idx="39">
                  <c:v>333.78</c:v>
                </c:pt>
                <c:pt idx="40">
                  <c:v>184.3</c:v>
                </c:pt>
                <c:pt idx="41">
                  <c:v>205.92</c:v>
                </c:pt>
                <c:pt idx="42">
                  <c:v>355.84</c:v>
                </c:pt>
                <c:pt idx="43">
                  <c:v>395.67</c:v>
                </c:pt>
                <c:pt idx="44">
                  <c:v>397.05</c:v>
                </c:pt>
                <c:pt idx="45">
                  <c:v>288.89</c:v>
                </c:pt>
                <c:pt idx="46">
                  <c:v>321.97000000000003</c:v>
                </c:pt>
                <c:pt idx="47">
                  <c:v>190.78</c:v>
                </c:pt>
                <c:pt idx="48">
                  <c:v>200.57</c:v>
                </c:pt>
                <c:pt idx="49">
                  <c:v>371.75</c:v>
                </c:pt>
                <c:pt idx="50">
                  <c:v>495.57</c:v>
                </c:pt>
                <c:pt idx="51">
                  <c:v>367.49</c:v>
                </c:pt>
                <c:pt idx="52">
                  <c:v>351.09</c:v>
                </c:pt>
                <c:pt idx="53">
                  <c:v>342.45</c:v>
                </c:pt>
                <c:pt idx="54">
                  <c:v>254.85</c:v>
                </c:pt>
                <c:pt idx="55">
                  <c:v>166.41</c:v>
                </c:pt>
                <c:pt idx="56">
                  <c:v>434.77</c:v>
                </c:pt>
                <c:pt idx="57">
                  <c:v>309.75</c:v>
                </c:pt>
                <c:pt idx="58">
                  <c:v>381</c:v>
                </c:pt>
                <c:pt idx="59">
                  <c:v>440.49</c:v>
                </c:pt>
                <c:pt idx="60">
                  <c:v>419.34</c:v>
                </c:pt>
                <c:pt idx="61">
                  <c:v>537.34</c:v>
                </c:pt>
                <c:pt idx="62">
                  <c:v>483.58</c:v>
                </c:pt>
                <c:pt idx="63">
                  <c:v>421.66</c:v>
                </c:pt>
                <c:pt idx="64">
                  <c:v>418.09</c:v>
                </c:pt>
                <c:pt idx="65">
                  <c:v>463.42</c:v>
                </c:pt>
                <c:pt idx="66">
                  <c:v>504.2</c:v>
                </c:pt>
                <c:pt idx="67">
                  <c:v>434.16</c:v>
                </c:pt>
                <c:pt idx="68">
                  <c:v>522.79</c:v>
                </c:pt>
                <c:pt idx="69">
                  <c:v>446.51</c:v>
                </c:pt>
                <c:pt idx="70">
                  <c:v>381.56</c:v>
                </c:pt>
                <c:pt idx="71">
                  <c:v>377.1</c:v>
                </c:pt>
                <c:pt idx="72">
                  <c:v>493.07</c:v>
                </c:pt>
                <c:pt idx="73">
                  <c:v>435.99</c:v>
                </c:pt>
                <c:pt idx="74">
                  <c:v>569.61</c:v>
                </c:pt>
                <c:pt idx="75">
                  <c:v>380.05</c:v>
                </c:pt>
                <c:pt idx="76">
                  <c:v>274.42</c:v>
                </c:pt>
                <c:pt idx="77">
                  <c:v>429.45</c:v>
                </c:pt>
                <c:pt idx="78">
                  <c:v>383.65</c:v>
                </c:pt>
                <c:pt idx="79">
                  <c:v>328.98</c:v>
                </c:pt>
                <c:pt idx="80">
                  <c:v>345.84</c:v>
                </c:pt>
                <c:pt idx="81">
                  <c:v>317.08999999999997</c:v>
                </c:pt>
                <c:pt idx="82">
                  <c:v>337.93</c:v>
                </c:pt>
                <c:pt idx="83">
                  <c:v>372.19</c:v>
                </c:pt>
                <c:pt idx="84">
                  <c:v>520.84</c:v>
                </c:pt>
                <c:pt idx="85">
                  <c:v>487.27</c:v>
                </c:pt>
                <c:pt idx="86">
                  <c:v>320.33999999999997</c:v>
                </c:pt>
                <c:pt idx="87">
                  <c:v>373.98</c:v>
                </c:pt>
                <c:pt idx="88">
                  <c:v>483.23</c:v>
                </c:pt>
                <c:pt idx="89">
                  <c:v>503.55</c:v>
                </c:pt>
                <c:pt idx="90">
                  <c:v>504.78</c:v>
                </c:pt>
                <c:pt idx="91">
                  <c:v>414.17</c:v>
                </c:pt>
                <c:pt idx="92">
                  <c:v>397.5</c:v>
                </c:pt>
                <c:pt idx="93">
                  <c:v>450.72</c:v>
                </c:pt>
                <c:pt idx="94">
                  <c:v>415.01</c:v>
                </c:pt>
                <c:pt idx="95">
                  <c:v>325.14999999999998</c:v>
                </c:pt>
                <c:pt idx="96">
                  <c:v>416.18</c:v>
                </c:pt>
                <c:pt idx="97">
                  <c:v>329.12</c:v>
                </c:pt>
                <c:pt idx="98">
                  <c:v>354.76</c:v>
                </c:pt>
                <c:pt idx="99">
                  <c:v>461.98</c:v>
                </c:pt>
                <c:pt idx="100">
                  <c:v>346.19</c:v>
                </c:pt>
                <c:pt idx="101">
                  <c:v>350.2</c:v>
                </c:pt>
                <c:pt idx="102">
                  <c:v>443.99</c:v>
                </c:pt>
                <c:pt idx="103">
                  <c:v>479.13</c:v>
                </c:pt>
                <c:pt idx="104">
                  <c:v>489</c:v>
                </c:pt>
                <c:pt idx="105">
                  <c:v>425.89</c:v>
                </c:pt>
                <c:pt idx="106">
                  <c:v>381.29</c:v>
                </c:pt>
                <c:pt idx="107">
                  <c:v>490.87</c:v>
                </c:pt>
                <c:pt idx="108">
                  <c:v>320.37</c:v>
                </c:pt>
                <c:pt idx="109">
                  <c:v>414.43</c:v>
                </c:pt>
                <c:pt idx="110">
                  <c:v>588.79999999999995</c:v>
                </c:pt>
                <c:pt idx="111">
                  <c:v>674.44</c:v>
                </c:pt>
                <c:pt idx="112">
                  <c:v>596.67999999999995</c:v>
                </c:pt>
                <c:pt idx="113">
                  <c:v>412.95</c:v>
                </c:pt>
                <c:pt idx="114">
                  <c:v>407</c:v>
                </c:pt>
                <c:pt idx="115">
                  <c:v>375.92</c:v>
                </c:pt>
                <c:pt idx="116">
                  <c:v>332.04</c:v>
                </c:pt>
                <c:pt idx="117">
                  <c:v>392.6</c:v>
                </c:pt>
                <c:pt idx="118">
                  <c:v>503.15</c:v>
                </c:pt>
                <c:pt idx="119">
                  <c:v>348.4</c:v>
                </c:pt>
                <c:pt idx="120">
                  <c:v>530.91999999999996</c:v>
                </c:pt>
                <c:pt idx="121">
                  <c:v>442.06</c:v>
                </c:pt>
                <c:pt idx="122">
                  <c:v>434.29</c:v>
                </c:pt>
                <c:pt idx="123">
                  <c:v>362.13</c:v>
                </c:pt>
                <c:pt idx="124">
                  <c:v>468.26</c:v>
                </c:pt>
                <c:pt idx="125">
                  <c:v>476.21</c:v>
                </c:pt>
                <c:pt idx="126">
                  <c:v>393.85</c:v>
                </c:pt>
                <c:pt idx="127">
                  <c:v>490.04</c:v>
                </c:pt>
                <c:pt idx="128">
                  <c:v>458.26</c:v>
                </c:pt>
                <c:pt idx="129">
                  <c:v>448.34</c:v>
                </c:pt>
                <c:pt idx="130">
                  <c:v>495.85</c:v>
                </c:pt>
                <c:pt idx="131">
                  <c:v>502.65</c:v>
                </c:pt>
                <c:pt idx="132">
                  <c:v>428.85</c:v>
                </c:pt>
                <c:pt idx="133">
                  <c:v>389.16</c:v>
                </c:pt>
                <c:pt idx="134">
                  <c:v>408.59</c:v>
                </c:pt>
                <c:pt idx="135">
                  <c:v>486.52</c:v>
                </c:pt>
                <c:pt idx="136">
                  <c:v>357.84</c:v>
                </c:pt>
                <c:pt idx="137">
                  <c:v>360.79</c:v>
                </c:pt>
                <c:pt idx="138">
                  <c:v>228.87</c:v>
                </c:pt>
                <c:pt idx="139">
                  <c:v>245.7</c:v>
                </c:pt>
                <c:pt idx="140">
                  <c:v>391.62</c:v>
                </c:pt>
                <c:pt idx="141">
                  <c:v>398.97</c:v>
                </c:pt>
                <c:pt idx="142">
                  <c:v>503.82</c:v>
                </c:pt>
                <c:pt idx="143">
                  <c:v>433.01</c:v>
                </c:pt>
                <c:pt idx="144">
                  <c:v>461.3</c:v>
                </c:pt>
                <c:pt idx="145">
                  <c:v>365.75</c:v>
                </c:pt>
                <c:pt idx="146">
                  <c:v>213.03</c:v>
                </c:pt>
                <c:pt idx="147">
                  <c:v>305.64</c:v>
                </c:pt>
                <c:pt idx="148">
                  <c:v>603.53</c:v>
                </c:pt>
                <c:pt idx="149">
                  <c:v>480.75</c:v>
                </c:pt>
                <c:pt idx="150">
                  <c:v>312.99</c:v>
                </c:pt>
                <c:pt idx="151">
                  <c:v>318.83</c:v>
                </c:pt>
                <c:pt idx="152">
                  <c:v>391.05</c:v>
                </c:pt>
                <c:pt idx="153">
                  <c:v>484.96</c:v>
                </c:pt>
                <c:pt idx="154">
                  <c:v>373.53</c:v>
                </c:pt>
                <c:pt idx="155">
                  <c:v>349.74</c:v>
                </c:pt>
                <c:pt idx="156">
                  <c:v>458.67</c:v>
                </c:pt>
                <c:pt idx="157">
                  <c:v>395.78</c:v>
                </c:pt>
                <c:pt idx="158">
                  <c:v>326.60000000000002</c:v>
                </c:pt>
                <c:pt idx="159">
                  <c:v>325.57</c:v>
                </c:pt>
                <c:pt idx="160">
                  <c:v>486.3</c:v>
                </c:pt>
                <c:pt idx="161">
                  <c:v>453</c:v>
                </c:pt>
                <c:pt idx="162">
                  <c:v>414.61</c:v>
                </c:pt>
                <c:pt idx="163">
                  <c:v>428.35</c:v>
                </c:pt>
                <c:pt idx="164">
                  <c:v>427.39</c:v>
                </c:pt>
                <c:pt idx="165">
                  <c:v>278.07</c:v>
                </c:pt>
                <c:pt idx="166">
                  <c:v>367.76</c:v>
                </c:pt>
                <c:pt idx="167">
                  <c:v>329.63</c:v>
                </c:pt>
                <c:pt idx="168">
                  <c:v>373.39</c:v>
                </c:pt>
                <c:pt idx="169">
                  <c:v>425.65</c:v>
                </c:pt>
                <c:pt idx="170">
                  <c:v>334.32</c:v>
                </c:pt>
                <c:pt idx="171">
                  <c:v>265.93</c:v>
                </c:pt>
                <c:pt idx="172">
                  <c:v>309.66000000000003</c:v>
                </c:pt>
                <c:pt idx="173">
                  <c:v>298.37</c:v>
                </c:pt>
                <c:pt idx="174">
                  <c:v>361.73</c:v>
                </c:pt>
                <c:pt idx="175">
                  <c:v>486.16</c:v>
                </c:pt>
                <c:pt idx="176">
                  <c:v>388.53</c:v>
                </c:pt>
                <c:pt idx="177">
                  <c:v>231.14</c:v>
                </c:pt>
                <c:pt idx="178">
                  <c:v>190.64</c:v>
                </c:pt>
                <c:pt idx="179">
                  <c:v>272.85000000000002</c:v>
                </c:pt>
                <c:pt idx="180">
                  <c:v>172.53</c:v>
                </c:pt>
                <c:pt idx="181">
                  <c:v>249.05</c:v>
                </c:pt>
                <c:pt idx="182">
                  <c:v>298.61</c:v>
                </c:pt>
                <c:pt idx="183">
                  <c:v>342.99</c:v>
                </c:pt>
                <c:pt idx="184">
                  <c:v>292.49</c:v>
                </c:pt>
                <c:pt idx="185">
                  <c:v>92.41</c:v>
                </c:pt>
                <c:pt idx="186">
                  <c:v>204.47</c:v>
                </c:pt>
                <c:pt idx="187">
                  <c:v>265.74</c:v>
                </c:pt>
                <c:pt idx="188">
                  <c:v>257.33999999999997</c:v>
                </c:pt>
                <c:pt idx="189">
                  <c:v>277.39</c:v>
                </c:pt>
                <c:pt idx="190">
                  <c:v>350.63</c:v>
                </c:pt>
                <c:pt idx="191">
                  <c:v>255.34</c:v>
                </c:pt>
                <c:pt idx="192">
                  <c:v>182.64</c:v>
                </c:pt>
                <c:pt idx="193">
                  <c:v>152.19999999999999</c:v>
                </c:pt>
                <c:pt idx="194">
                  <c:v>202.41</c:v>
                </c:pt>
                <c:pt idx="195">
                  <c:v>303.31</c:v>
                </c:pt>
                <c:pt idx="196">
                  <c:v>342.82</c:v>
                </c:pt>
                <c:pt idx="197">
                  <c:v>333.05</c:v>
                </c:pt>
                <c:pt idx="198">
                  <c:v>272.58</c:v>
                </c:pt>
                <c:pt idx="199">
                  <c:v>206.87</c:v>
                </c:pt>
                <c:pt idx="200">
                  <c:v>150.06</c:v>
                </c:pt>
                <c:pt idx="201">
                  <c:v>134.05000000000001</c:v>
                </c:pt>
                <c:pt idx="202">
                  <c:v>227.01</c:v>
                </c:pt>
                <c:pt idx="203">
                  <c:v>245.74</c:v>
                </c:pt>
                <c:pt idx="204">
                  <c:v>145.66</c:v>
                </c:pt>
                <c:pt idx="205">
                  <c:v>390.66</c:v>
                </c:pt>
                <c:pt idx="206">
                  <c:v>364.37</c:v>
                </c:pt>
                <c:pt idx="207">
                  <c:v>267.37</c:v>
                </c:pt>
                <c:pt idx="208">
                  <c:v>206.32</c:v>
                </c:pt>
                <c:pt idx="209">
                  <c:v>312.3</c:v>
                </c:pt>
                <c:pt idx="210">
                  <c:v>87.33</c:v>
                </c:pt>
                <c:pt idx="211">
                  <c:v>121.85</c:v>
                </c:pt>
                <c:pt idx="212">
                  <c:v>183.34</c:v>
                </c:pt>
                <c:pt idx="213">
                  <c:v>143.21</c:v>
                </c:pt>
                <c:pt idx="214">
                  <c:v>163.22</c:v>
                </c:pt>
                <c:pt idx="215">
                  <c:v>250.29</c:v>
                </c:pt>
                <c:pt idx="216">
                  <c:v>228.23</c:v>
                </c:pt>
                <c:pt idx="217">
                  <c:v>161.04</c:v>
                </c:pt>
                <c:pt idx="218">
                  <c:v>147.63</c:v>
                </c:pt>
                <c:pt idx="219">
                  <c:v>154.97999999999999</c:v>
                </c:pt>
                <c:pt idx="220">
                  <c:v>214.04</c:v>
                </c:pt>
                <c:pt idx="221">
                  <c:v>127.02</c:v>
                </c:pt>
                <c:pt idx="222">
                  <c:v>169.68</c:v>
                </c:pt>
                <c:pt idx="223">
                  <c:v>122</c:v>
                </c:pt>
                <c:pt idx="224">
                  <c:v>121.73</c:v>
                </c:pt>
                <c:pt idx="225">
                  <c:v>105.03</c:v>
                </c:pt>
                <c:pt idx="226">
                  <c:v>77.180000000000007</c:v>
                </c:pt>
                <c:pt idx="227">
                  <c:v>113.95</c:v>
                </c:pt>
                <c:pt idx="228">
                  <c:v>98.79</c:v>
                </c:pt>
                <c:pt idx="229">
                  <c:v>136.11000000000001</c:v>
                </c:pt>
                <c:pt idx="230">
                  <c:v>212.13</c:v>
                </c:pt>
                <c:pt idx="231">
                  <c:v>148.69999999999999</c:v>
                </c:pt>
                <c:pt idx="232">
                  <c:v>147.57</c:v>
                </c:pt>
                <c:pt idx="233">
                  <c:v>165.08</c:v>
                </c:pt>
                <c:pt idx="234">
                  <c:v>140.33000000000001</c:v>
                </c:pt>
                <c:pt idx="235">
                  <c:v>93.88</c:v>
                </c:pt>
                <c:pt idx="236">
                  <c:v>124.15</c:v>
                </c:pt>
                <c:pt idx="237">
                  <c:v>181.73</c:v>
                </c:pt>
                <c:pt idx="238">
                  <c:v>162.49</c:v>
                </c:pt>
                <c:pt idx="239">
                  <c:v>123.47</c:v>
                </c:pt>
                <c:pt idx="240">
                  <c:v>87.61</c:v>
                </c:pt>
                <c:pt idx="241">
                  <c:v>120.92</c:v>
                </c:pt>
                <c:pt idx="242">
                  <c:v>120.49</c:v>
                </c:pt>
                <c:pt idx="243">
                  <c:v>145.71</c:v>
                </c:pt>
                <c:pt idx="244">
                  <c:v>103.98</c:v>
                </c:pt>
                <c:pt idx="245">
                  <c:v>121.12</c:v>
                </c:pt>
                <c:pt idx="246">
                  <c:v>96.83</c:v>
                </c:pt>
                <c:pt idx="247">
                  <c:v>114.67</c:v>
                </c:pt>
                <c:pt idx="248">
                  <c:v>123.57</c:v>
                </c:pt>
                <c:pt idx="249">
                  <c:v>54.11</c:v>
                </c:pt>
                <c:pt idx="250">
                  <c:v>84.23</c:v>
                </c:pt>
                <c:pt idx="251">
                  <c:v>121.77</c:v>
                </c:pt>
                <c:pt idx="252">
                  <c:v>75.55</c:v>
                </c:pt>
                <c:pt idx="253">
                  <c:v>82.68</c:v>
                </c:pt>
                <c:pt idx="254">
                  <c:v>77.7</c:v>
                </c:pt>
                <c:pt idx="255">
                  <c:v>104.33</c:v>
                </c:pt>
                <c:pt idx="256">
                  <c:v>62.53</c:v>
                </c:pt>
                <c:pt idx="257">
                  <c:v>93.93</c:v>
                </c:pt>
                <c:pt idx="258">
                  <c:v>186.31</c:v>
                </c:pt>
                <c:pt idx="259">
                  <c:v>109.65</c:v>
                </c:pt>
                <c:pt idx="260">
                  <c:v>10.63</c:v>
                </c:pt>
                <c:pt idx="261">
                  <c:v>43.45</c:v>
                </c:pt>
                <c:pt idx="262">
                  <c:v>104.59</c:v>
                </c:pt>
                <c:pt idx="263">
                  <c:v>118.7</c:v>
                </c:pt>
                <c:pt idx="264">
                  <c:v>65.33</c:v>
                </c:pt>
                <c:pt idx="265">
                  <c:v>72.64</c:v>
                </c:pt>
                <c:pt idx="266">
                  <c:v>140.99</c:v>
                </c:pt>
                <c:pt idx="267">
                  <c:v>108.01</c:v>
                </c:pt>
                <c:pt idx="268">
                  <c:v>27.6</c:v>
                </c:pt>
                <c:pt idx="269">
                  <c:v>48.36</c:v>
                </c:pt>
                <c:pt idx="270">
                  <c:v>83.33</c:v>
                </c:pt>
                <c:pt idx="271">
                  <c:v>63.86</c:v>
                </c:pt>
                <c:pt idx="272">
                  <c:v>93.4</c:v>
                </c:pt>
                <c:pt idx="273">
                  <c:v>94.12</c:v>
                </c:pt>
                <c:pt idx="274">
                  <c:v>74.16</c:v>
                </c:pt>
                <c:pt idx="275">
                  <c:v>22.21</c:v>
                </c:pt>
                <c:pt idx="276">
                  <c:v>60.02</c:v>
                </c:pt>
                <c:pt idx="277">
                  <c:v>110.73</c:v>
                </c:pt>
                <c:pt idx="278">
                  <c:v>100.85</c:v>
                </c:pt>
                <c:pt idx="279">
                  <c:v>37.21</c:v>
                </c:pt>
                <c:pt idx="280">
                  <c:v>42.22</c:v>
                </c:pt>
                <c:pt idx="281">
                  <c:v>68.040000000000006</c:v>
                </c:pt>
                <c:pt idx="282">
                  <c:v>43.7</c:v>
                </c:pt>
                <c:pt idx="283">
                  <c:v>23.54</c:v>
                </c:pt>
                <c:pt idx="284">
                  <c:v>32.32</c:v>
                </c:pt>
                <c:pt idx="285">
                  <c:v>37.14</c:v>
                </c:pt>
                <c:pt idx="286">
                  <c:v>58.15</c:v>
                </c:pt>
                <c:pt idx="287">
                  <c:v>96.67</c:v>
                </c:pt>
              </c:numCache>
            </c:numRef>
          </c:yVal>
          <c:smooth val="0"/>
        </c:ser>
        <c:ser>
          <c:idx val="4"/>
          <c:order val="4"/>
          <c:spPr>
            <a:ln>
              <a:prstDash val="dash"/>
            </a:ln>
          </c:spPr>
          <c:marker>
            <c:symbol val="none"/>
          </c:marker>
          <c:xVal>
            <c:numRef>
              <c:f>NO_093!$AM$3:$AM$5</c:f>
              <c:numCache>
                <c:formatCode>General</c:formatCode>
                <c:ptCount val="3"/>
                <c:pt idx="0">
                  <c:v>77.61</c:v>
                </c:pt>
                <c:pt idx="1">
                  <c:v>77.61</c:v>
                </c:pt>
                <c:pt idx="2">
                  <c:v>77.61</c:v>
                </c:pt>
              </c:numCache>
            </c:numRef>
          </c:xVal>
          <c:yVal>
            <c:numRef>
              <c:f>NO_093!$AL$3:$AL$6</c:f>
              <c:numCache>
                <c:formatCode>General</c:formatCode>
                <c:ptCount val="4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</c:numCache>
            </c:numRef>
          </c:yVal>
          <c:smooth val="0"/>
        </c:ser>
        <c:ser>
          <c:idx val="5"/>
          <c:order val="5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NO_093!$S$8:$S$9</c:f>
              <c:numCache>
                <c:formatCode>General</c:formatCode>
                <c:ptCount val="2"/>
                <c:pt idx="0">
                  <c:v>56.914000000000001</c:v>
                </c:pt>
                <c:pt idx="1">
                  <c:v>56.914000000000001</c:v>
                </c:pt>
              </c:numCache>
            </c:numRef>
          </c:xVal>
          <c:yVal>
            <c:numRef>
              <c:f>NO_093!$R$8:$R$9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NO_093!$T$8:$T$9</c:f>
              <c:numCache>
                <c:formatCode>General</c:formatCode>
                <c:ptCount val="2"/>
                <c:pt idx="0">
                  <c:v>49.072000000000003</c:v>
                </c:pt>
                <c:pt idx="1">
                  <c:v>49.072000000000003</c:v>
                </c:pt>
              </c:numCache>
            </c:numRef>
          </c:xVal>
          <c:yVal>
            <c:numRef>
              <c:f>NO_093!$R$8:$R$9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799232"/>
        <c:axId val="402838272"/>
      </c:scatterChart>
      <c:valAx>
        <c:axId val="40279923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(velocity equivalent unit)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2838272"/>
        <c:crosses val="autoZero"/>
        <c:crossBetween val="midCat"/>
        <c:majorUnit val="5"/>
      </c:valAx>
      <c:valAx>
        <c:axId val="402838272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2799232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marker>
            <c:symbol val="none"/>
          </c:marker>
          <c:xVal>
            <c:numRef>
              <c:f>NO_094!$A$10:$A$803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NO_094!$E$10:$E$903</c:f>
              <c:numCache>
                <c:formatCode>General</c:formatCode>
                <c:ptCount val="894"/>
                <c:pt idx="0">
                  <c:v>-0.55544982691211531</c:v>
                </c:pt>
                <c:pt idx="1">
                  <c:v>-4.2335260526489122</c:v>
                </c:pt>
                <c:pt idx="2">
                  <c:v>2.433077993167382</c:v>
                </c:pt>
                <c:pt idx="3">
                  <c:v>3.1839606965466078</c:v>
                </c:pt>
                <c:pt idx="4">
                  <c:v>3.7486992240557231</c:v>
                </c:pt>
                <c:pt idx="5">
                  <c:v>-5.9031506709890635</c:v>
                </c:pt>
                <c:pt idx="6">
                  <c:v>-17.662054737218515</c:v>
                </c:pt>
                <c:pt idx="7">
                  <c:v>-17.858500197577417</c:v>
                </c:pt>
                <c:pt idx="8">
                  <c:v>21.557004406030988</c:v>
                </c:pt>
                <c:pt idx="9">
                  <c:v>19.253929507304086</c:v>
                </c:pt>
                <c:pt idx="10">
                  <c:v>-2.1982750392275188</c:v>
                </c:pt>
                <c:pt idx="11">
                  <c:v>13.859820649057545</c:v>
                </c:pt>
                <c:pt idx="12">
                  <c:v>31.477627263270033</c:v>
                </c:pt>
                <c:pt idx="13">
                  <c:v>54.244537267304757</c:v>
                </c:pt>
                <c:pt idx="14">
                  <c:v>52.369926056291838</c:v>
                </c:pt>
                <c:pt idx="15">
                  <c:v>79.823153318829625</c:v>
                </c:pt>
                <c:pt idx="16">
                  <c:v>63.35356461184179</c:v>
                </c:pt>
                <c:pt idx="17">
                  <c:v>57.390493155966325</c:v>
                </c:pt>
                <c:pt idx="18">
                  <c:v>79.333261858293312</c:v>
                </c:pt>
                <c:pt idx="19">
                  <c:v>107.05118556801879</c:v>
                </c:pt>
                <c:pt idx="20">
                  <c:v>122.05357356917348</c:v>
                </c:pt>
                <c:pt idx="21">
                  <c:v>89.559732313018145</c:v>
                </c:pt>
                <c:pt idx="22">
                  <c:v>44.698968390975324</c:v>
                </c:pt>
                <c:pt idx="23">
                  <c:v>121.70059174709425</c:v>
                </c:pt>
                <c:pt idx="24">
                  <c:v>97.293919127030676</c:v>
                </c:pt>
                <c:pt idx="25">
                  <c:v>107.51827775837307</c:v>
                </c:pt>
                <c:pt idx="26">
                  <c:v>140.59300925487528</c:v>
                </c:pt>
                <c:pt idx="27">
                  <c:v>183.67747373477573</c:v>
                </c:pt>
                <c:pt idx="28">
                  <c:v>182.56105414091098</c:v>
                </c:pt>
                <c:pt idx="29">
                  <c:v>147.69316074778641</c:v>
                </c:pt>
                <c:pt idx="30">
                  <c:v>229.91323583816938</c:v>
                </c:pt>
                <c:pt idx="31">
                  <c:v>225.51075852914215</c:v>
                </c:pt>
                <c:pt idx="32">
                  <c:v>177.0852497249216</c:v>
                </c:pt>
                <c:pt idx="33">
                  <c:v>225.08627717114226</c:v>
                </c:pt>
                <c:pt idx="34">
                  <c:v>216.08346058274245</c:v>
                </c:pt>
                <c:pt idx="35">
                  <c:v>173.27647681511496</c:v>
                </c:pt>
                <c:pt idx="36">
                  <c:v>235.89506504581925</c:v>
                </c:pt>
                <c:pt idx="37">
                  <c:v>232.4390319319306</c:v>
                </c:pt>
                <c:pt idx="38">
                  <c:v>228.71825670605546</c:v>
                </c:pt>
                <c:pt idx="39">
                  <c:v>274.55269617220682</c:v>
                </c:pt>
                <c:pt idx="40">
                  <c:v>289.36238956113516</c:v>
                </c:pt>
                <c:pt idx="41">
                  <c:v>342.02746320338713</c:v>
                </c:pt>
                <c:pt idx="42">
                  <c:v>199.70813497734031</c:v>
                </c:pt>
                <c:pt idx="43">
                  <c:v>268.03471848877007</c:v>
                </c:pt>
                <c:pt idx="44">
                  <c:v>359.25762693816904</c:v>
                </c:pt>
                <c:pt idx="45">
                  <c:v>328.32737663208252</c:v>
                </c:pt>
                <c:pt idx="46">
                  <c:v>251.31459009517042</c:v>
                </c:pt>
                <c:pt idx="47">
                  <c:v>324.39999874057003</c:v>
                </c:pt>
                <c:pt idx="48">
                  <c:v>342.79444505743004</c:v>
                </c:pt>
                <c:pt idx="49">
                  <c:v>239.68888427622451</c:v>
                </c:pt>
                <c:pt idx="50">
                  <c:v>268.37438547464063</c:v>
                </c:pt>
                <c:pt idx="51">
                  <c:v>295.26213208946308</c:v>
                </c:pt>
                <c:pt idx="52">
                  <c:v>323.71342180295284</c:v>
                </c:pt>
                <c:pt idx="53">
                  <c:v>199.37966577571905</c:v>
                </c:pt>
                <c:pt idx="54">
                  <c:v>171.53238720200142</c:v>
                </c:pt>
                <c:pt idx="55">
                  <c:v>235.603219167595</c:v>
                </c:pt>
                <c:pt idx="56">
                  <c:v>201.54390179532717</c:v>
                </c:pt>
                <c:pt idx="57">
                  <c:v>182.4262786680145</c:v>
                </c:pt>
                <c:pt idx="58">
                  <c:v>128.47229252414013</c:v>
                </c:pt>
                <c:pt idx="59">
                  <c:v>76.513980227065076</c:v>
                </c:pt>
                <c:pt idx="60">
                  <c:v>87.063467014368328</c:v>
                </c:pt>
                <c:pt idx="61">
                  <c:v>106.67296003985034</c:v>
                </c:pt>
                <c:pt idx="62">
                  <c:v>80.314741226782388</c:v>
                </c:pt>
                <c:pt idx="63">
                  <c:v>5.051159457076281</c:v>
                </c:pt>
                <c:pt idx="64">
                  <c:v>-39.065377872869391</c:v>
                </c:pt>
                <c:pt idx="65">
                  <c:v>77.437586107114186</c:v>
                </c:pt>
                <c:pt idx="66">
                  <c:v>61.922548146315457</c:v>
                </c:pt>
                <c:pt idx="67">
                  <c:v>38.542034772850975</c:v>
                </c:pt>
                <c:pt idx="68">
                  <c:v>40.718591741425485</c:v>
                </c:pt>
                <c:pt idx="69">
                  <c:v>36.454773087906595</c:v>
                </c:pt>
                <c:pt idx="70">
                  <c:v>-12.406870145840404</c:v>
                </c:pt>
                <c:pt idx="71">
                  <c:v>34.776198550822535</c:v>
                </c:pt>
                <c:pt idx="72">
                  <c:v>18.086489429436405</c:v>
                </c:pt>
                <c:pt idx="73">
                  <c:v>-27.763525361472048</c:v>
                </c:pt>
                <c:pt idx="74">
                  <c:v>9.2285763408294628</c:v>
                </c:pt>
                <c:pt idx="75">
                  <c:v>13.695154870770224</c:v>
                </c:pt>
                <c:pt idx="76">
                  <c:v>36.708497012656558</c:v>
                </c:pt>
                <c:pt idx="77">
                  <c:v>6.170804480542877</c:v>
                </c:pt>
                <c:pt idx="78">
                  <c:v>-21.205817319331789</c:v>
                </c:pt>
                <c:pt idx="79">
                  <c:v>0.16062983647734086</c:v>
                </c:pt>
                <c:pt idx="80">
                  <c:v>4.8520265546617267</c:v>
                </c:pt>
                <c:pt idx="81">
                  <c:v>23.570125908345005</c:v>
                </c:pt>
                <c:pt idx="82">
                  <c:v>-11.033455889484024</c:v>
                </c:pt>
                <c:pt idx="83">
                  <c:v>-24.977248152902547</c:v>
                </c:pt>
                <c:pt idx="84">
                  <c:v>13.170066334662238</c:v>
                </c:pt>
                <c:pt idx="85">
                  <c:v>-86.040355837195818</c:v>
                </c:pt>
                <c:pt idx="86">
                  <c:v>-38.297525024414249</c:v>
                </c:pt>
                <c:pt idx="87">
                  <c:v>14.629376040365877</c:v>
                </c:pt>
                <c:pt idx="88">
                  <c:v>36.920987745719685</c:v>
                </c:pt>
                <c:pt idx="89">
                  <c:v>66.517770063157087</c:v>
                </c:pt>
                <c:pt idx="90">
                  <c:v>39.049999999999997</c:v>
                </c:pt>
                <c:pt idx="91">
                  <c:v>24.997770063157091</c:v>
                </c:pt>
                <c:pt idx="92">
                  <c:v>-27.679012254280316</c:v>
                </c:pt>
                <c:pt idx="93">
                  <c:v>-17.490623959634121</c:v>
                </c:pt>
                <c:pt idx="94">
                  <c:v>10.082474975585754</c:v>
                </c:pt>
                <c:pt idx="95">
                  <c:v>2.2696441628041839</c:v>
                </c:pt>
                <c:pt idx="96">
                  <c:v>-15.369933665337761</c:v>
                </c:pt>
                <c:pt idx="97">
                  <c:v>1.1727518470974516</c:v>
                </c:pt>
                <c:pt idx="98">
                  <c:v>18.976544110515981</c:v>
                </c:pt>
                <c:pt idx="99">
                  <c:v>7.8101259083450003</c:v>
                </c:pt>
                <c:pt idx="100">
                  <c:v>13.382026554661728</c:v>
                </c:pt>
                <c:pt idx="101">
                  <c:v>-47.829370163522654</c:v>
                </c:pt>
                <c:pt idx="102">
                  <c:v>3.4941826806682101</c:v>
                </c:pt>
                <c:pt idx="103">
                  <c:v>-0.25919551945712271</c:v>
                </c:pt>
                <c:pt idx="104">
                  <c:v>-7.9815029873434398</c:v>
                </c:pt>
                <c:pt idx="105">
                  <c:v>27.39515487077022</c:v>
                </c:pt>
                <c:pt idx="106">
                  <c:v>25.528576340829467</c:v>
                </c:pt>
                <c:pt idx="107">
                  <c:v>-14.143525361472047</c:v>
                </c:pt>
                <c:pt idx="108">
                  <c:v>-44.413510570563595</c:v>
                </c:pt>
                <c:pt idx="109">
                  <c:v>45.14619855082254</c:v>
                </c:pt>
                <c:pt idx="110">
                  <c:v>34.03312985415959</c:v>
                </c:pt>
                <c:pt idx="111">
                  <c:v>21.114773087906592</c:v>
                </c:pt>
                <c:pt idx="112">
                  <c:v>7.6785917414254783</c:v>
                </c:pt>
                <c:pt idx="113">
                  <c:v>-41.21796522714903</c:v>
                </c:pt>
                <c:pt idx="114">
                  <c:v>-29.067451853684545</c:v>
                </c:pt>
                <c:pt idx="115">
                  <c:v>53.327586107114186</c:v>
                </c:pt>
                <c:pt idx="116">
                  <c:v>111.6046221271306</c:v>
                </c:pt>
                <c:pt idx="117">
                  <c:v>25.84115945707628</c:v>
                </c:pt>
                <c:pt idx="118">
                  <c:v>-19.055258773217616</c:v>
                </c:pt>
                <c:pt idx="119">
                  <c:v>-35.407039960149646</c:v>
                </c:pt>
                <c:pt idx="120">
                  <c:v>26.033467014368327</c:v>
                </c:pt>
                <c:pt idx="121">
                  <c:v>51.113980227065085</c:v>
                </c:pt>
                <c:pt idx="122">
                  <c:v>36.262292524140115</c:v>
                </c:pt>
                <c:pt idx="123">
                  <c:v>18.106278668014525</c:v>
                </c:pt>
                <c:pt idx="124">
                  <c:v>-30.70609820467282</c:v>
                </c:pt>
                <c:pt idx="125">
                  <c:v>29.443219167594968</c:v>
                </c:pt>
                <c:pt idx="126">
                  <c:v>62.862387202001415</c:v>
                </c:pt>
                <c:pt idx="127">
                  <c:v>-20.930334224280944</c:v>
                </c:pt>
                <c:pt idx="128">
                  <c:v>-22.72657819704715</c:v>
                </c:pt>
                <c:pt idx="129">
                  <c:v>55.512132089463037</c:v>
                </c:pt>
                <c:pt idx="130">
                  <c:v>62.704385474640631</c:v>
                </c:pt>
                <c:pt idx="131">
                  <c:v>20.588884276224551</c:v>
                </c:pt>
                <c:pt idx="132">
                  <c:v>-10.565554942569978</c:v>
                </c:pt>
                <c:pt idx="133">
                  <c:v>-4.4400012594299838</c:v>
                </c:pt>
                <c:pt idx="134">
                  <c:v>36.1445900951704</c:v>
                </c:pt>
                <c:pt idx="135">
                  <c:v>27.847376632082511</c:v>
                </c:pt>
                <c:pt idx="136">
                  <c:v>1.457626938169053</c:v>
                </c:pt>
                <c:pt idx="137">
                  <c:v>-1.0652815112299336</c:v>
                </c:pt>
                <c:pt idx="138">
                  <c:v>-13.861865022659707</c:v>
                </c:pt>
                <c:pt idx="139">
                  <c:v>-3.7525367966128353</c:v>
                </c:pt>
                <c:pt idx="140">
                  <c:v>54.972389561135188</c:v>
                </c:pt>
                <c:pt idx="141">
                  <c:v>53.162696172206829</c:v>
                </c:pt>
                <c:pt idx="142">
                  <c:v>55.478256706055454</c:v>
                </c:pt>
                <c:pt idx="143">
                  <c:v>44.98903193193059</c:v>
                </c:pt>
                <c:pt idx="144">
                  <c:v>28.365065045819264</c:v>
                </c:pt>
                <c:pt idx="145">
                  <c:v>-8.3135231848850442</c:v>
                </c:pt>
                <c:pt idx="146">
                  <c:v>9.0534605827424492</c:v>
                </c:pt>
                <c:pt idx="147">
                  <c:v>42.966277171142252</c:v>
                </c:pt>
                <c:pt idx="148">
                  <c:v>96.075249724921591</c:v>
                </c:pt>
                <c:pt idx="149">
                  <c:v>128.03075852914213</c:v>
                </c:pt>
                <c:pt idx="150">
                  <c:v>-10.376764161830636</c:v>
                </c:pt>
                <c:pt idx="151">
                  <c:v>-11.276839252213591</c:v>
                </c:pt>
                <c:pt idx="152">
                  <c:v>8.9510541409109727</c:v>
                </c:pt>
                <c:pt idx="153">
                  <c:v>38.877473734775741</c:v>
                </c:pt>
                <c:pt idx="154">
                  <c:v>48.323009254875281</c:v>
                </c:pt>
                <c:pt idx="155">
                  <c:v>1.4182777583730699</c:v>
                </c:pt>
                <c:pt idx="156">
                  <c:v>-15.776080872969317</c:v>
                </c:pt>
                <c:pt idx="157">
                  <c:v>75.240591747094257</c:v>
                </c:pt>
                <c:pt idx="158">
                  <c:v>40.298968390975325</c:v>
                </c:pt>
                <c:pt idx="159">
                  <c:v>-1.3602676869818491</c:v>
                </c:pt>
                <c:pt idx="160">
                  <c:v>19.123573569173477</c:v>
                </c:pt>
                <c:pt idx="161">
                  <c:v>11.511185568018792</c:v>
                </c:pt>
                <c:pt idx="162">
                  <c:v>24.213261858293315</c:v>
                </c:pt>
                <c:pt idx="163">
                  <c:v>36.540493155966331</c:v>
                </c:pt>
                <c:pt idx="164">
                  <c:v>53.483564611841793</c:v>
                </c:pt>
                <c:pt idx="165">
                  <c:v>33.433153318829632</c:v>
                </c:pt>
                <c:pt idx="166">
                  <c:v>7.9199260562918372</c:v>
                </c:pt>
                <c:pt idx="167">
                  <c:v>-32.755462732695243</c:v>
                </c:pt>
                <c:pt idx="168">
                  <c:v>-1.2523727367299673</c:v>
                </c:pt>
                <c:pt idx="169">
                  <c:v>61.939820649057545</c:v>
                </c:pt>
                <c:pt idx="170">
                  <c:v>18.731724960772482</c:v>
                </c:pt>
                <c:pt idx="171">
                  <c:v>14.463929507304087</c:v>
                </c:pt>
                <c:pt idx="172">
                  <c:v>74.217004406030981</c:v>
                </c:pt>
                <c:pt idx="173">
                  <c:v>61.681499802422586</c:v>
                </c:pt>
                <c:pt idx="174">
                  <c:v>-20.862054737218514</c:v>
                </c:pt>
                <c:pt idx="175">
                  <c:v>-16.893150670989066</c:v>
                </c:pt>
                <c:pt idx="176">
                  <c:v>18.328699224055722</c:v>
                </c:pt>
                <c:pt idx="177">
                  <c:v>28.803960696546607</c:v>
                </c:pt>
                <c:pt idx="178">
                  <c:v>-6.8469220068326173</c:v>
                </c:pt>
                <c:pt idx="179">
                  <c:v>-9.283526052648913</c:v>
                </c:pt>
                <c:pt idx="180">
                  <c:v>16.474550173087884</c:v>
                </c:pt>
                <c:pt idx="181">
                  <c:v>22.287687352881793</c:v>
                </c:pt>
                <c:pt idx="182">
                  <c:v>49.036245609217424</c:v>
                </c:pt>
                <c:pt idx="183">
                  <c:v>35.050564949281295</c:v>
                </c:pt>
                <c:pt idx="184">
                  <c:v>41.800965773116289</c:v>
                </c:pt>
                <c:pt idx="185">
                  <c:v>-7.7622505641370694</c:v>
                </c:pt>
                <c:pt idx="186">
                  <c:v>17.321198855249705</c:v>
                </c:pt>
                <c:pt idx="187">
                  <c:v>25.171579156027573</c:v>
                </c:pt>
                <c:pt idx="188">
                  <c:v>-4.7308616564053096</c:v>
                </c:pt>
                <c:pt idx="189">
                  <c:v>-2.9158920003816542</c:v>
                </c:pt>
                <c:pt idx="190">
                  <c:v>2.9067039930263596</c:v>
                </c:pt>
                <c:pt idx="191">
                  <c:v>-12.652872799696121</c:v>
                </c:pt>
                <c:pt idx="192">
                  <c:v>22.305564229588164</c:v>
                </c:pt>
                <c:pt idx="193">
                  <c:v>36.262188143599374</c:v>
                </c:pt>
                <c:pt idx="194">
                  <c:v>15.277159176975536</c:v>
                </c:pt>
                <c:pt idx="195">
                  <c:v>-10.169374555909144</c:v>
                </c:pt>
                <c:pt idx="196">
                  <c:v>-14.707276366073296</c:v>
                </c:pt>
                <c:pt idx="197">
                  <c:v>2.983579689029952</c:v>
                </c:pt>
                <c:pt idx="198">
                  <c:v>6.0333094660337769</c:v>
                </c:pt>
                <c:pt idx="199">
                  <c:v>33.952019375628929</c:v>
                </c:pt>
                <c:pt idx="200">
                  <c:v>38.649807000258591</c:v>
                </c:pt>
                <c:pt idx="201">
                  <c:v>-23.253238311833396</c:v>
                </c:pt>
                <c:pt idx="202">
                  <c:v>-5.1370348772433951</c:v>
                </c:pt>
                <c:pt idx="203">
                  <c:v>1.448491866519257</c:v>
                </c:pt>
                <c:pt idx="204">
                  <c:v>34.993409879055974</c:v>
                </c:pt>
                <c:pt idx="205">
                  <c:v>28.857781008971571</c:v>
                </c:pt>
                <c:pt idx="206">
                  <c:v>6.991661459625667</c:v>
                </c:pt>
                <c:pt idx="207">
                  <c:v>-18.494897771075163</c:v>
                </c:pt>
                <c:pt idx="208">
                  <c:v>-27.351850476494985</c:v>
                </c:pt>
                <c:pt idx="209">
                  <c:v>-11.36915485220127</c:v>
                </c:pt>
                <c:pt idx="210">
                  <c:v>-52.016773131395126</c:v>
                </c:pt>
                <c:pt idx="211">
                  <c:v>-97.084671244118127</c:v>
                </c:pt>
                <c:pt idx="212">
                  <c:v>-165.61281849943026</c:v>
                </c:pt>
                <c:pt idx="213">
                  <c:v>31.188812710313968</c:v>
                </c:pt>
                <c:pt idx="214">
                  <c:v>307.47024718401593</c:v>
                </c:pt>
                <c:pt idx="215">
                  <c:v>76.621507166171924</c:v>
                </c:pt>
                <c:pt idx="216">
                  <c:v>26.132612581988401</c:v>
                </c:pt>
                <c:pt idx="217">
                  <c:v>50.733581254273858</c:v>
                </c:pt>
                <c:pt idx="218">
                  <c:v>43.334429103111859</c:v>
                </c:pt>
                <c:pt idx="219">
                  <c:v>-11.884829670686109</c:v>
                </c:pt>
                <c:pt idx="220">
                  <c:v>12.825817582638514</c:v>
                </c:pt>
                <c:pt idx="221">
                  <c:v>18.296382115743221</c:v>
                </c:pt>
                <c:pt idx="222">
                  <c:v>-18.983126075188743</c:v>
                </c:pt>
                <c:pt idx="223">
                  <c:v>-27.092698122234047</c:v>
                </c:pt>
                <c:pt idx="224">
                  <c:v>0.50767383095236962</c:v>
                </c:pt>
                <c:pt idx="225">
                  <c:v>31.037996735130353</c:v>
                </c:pt>
                <c:pt idx="226">
                  <c:v>5.5482767315851298</c:v>
                </c:pt>
                <c:pt idx="227">
                  <c:v>-13.011480760877649</c:v>
                </c:pt>
                <c:pt idx="228">
                  <c:v>6.0587290326741901</c:v>
                </c:pt>
                <c:pt idx="229">
                  <c:v>-5.3210896857975101</c:v>
                </c:pt>
                <c:pt idx="230">
                  <c:v>20.219066776544324</c:v>
                </c:pt>
                <c:pt idx="231">
                  <c:v>14.939201660805109</c:v>
                </c:pt>
                <c:pt idx="232">
                  <c:v>-28.830682192135086</c:v>
                </c:pt>
                <c:pt idx="233">
                  <c:v>-26.130582295474959</c:v>
                </c:pt>
                <c:pt idx="234">
                  <c:v>-16.590496475215293</c:v>
                </c:pt>
                <c:pt idx="235">
                  <c:v>-21.450422833298433</c:v>
                </c:pt>
                <c:pt idx="236">
                  <c:v>19.579640285255426</c:v>
                </c:pt>
                <c:pt idx="237">
                  <c:v>28.189694321601682</c:v>
                </c:pt>
                <c:pt idx="238">
                  <c:v>5.6597405290696647</c:v>
                </c:pt>
                <c:pt idx="239">
                  <c:v>20.849779996231774</c:v>
                </c:pt>
                <c:pt idx="240">
                  <c:v>10.159813667341396</c:v>
                </c:pt>
                <c:pt idx="241">
                  <c:v>-17.820157639588377</c:v>
                </c:pt>
                <c:pt idx="242">
                  <c:v>-17.800133216817528</c:v>
                </c:pt>
                <c:pt idx="243">
                  <c:v>-7.5201124527983509</c:v>
                </c:pt>
                <c:pt idx="244">
                  <c:v>1.7799051802227923</c:v>
                </c:pt>
                <c:pt idx="245">
                  <c:v>-23.140079862894144</c:v>
                </c:pt>
                <c:pt idx="246">
                  <c:v>-18.420067190613882</c:v>
                </c:pt>
                <c:pt idx="247">
                  <c:v>-8.7600564663380851</c:v>
                </c:pt>
                <c:pt idx="248">
                  <c:v>22.659952598936059</c:v>
                </c:pt>
                <c:pt idx="249">
                  <c:v>4.0799602530319232</c:v>
                </c:pt>
                <c:pt idx="250">
                  <c:v>-12.18003329180735</c:v>
                </c:pt>
                <c:pt idx="251">
                  <c:v>-6.9900278540396981</c:v>
                </c:pt>
                <c:pt idx="252">
                  <c:v>-15.47002327857858</c:v>
                </c:pt>
                <c:pt idx="253">
                  <c:v>-14.330019433104082</c:v>
                </c:pt>
                <c:pt idx="254">
                  <c:v>4.0299837951376682</c:v>
                </c:pt>
                <c:pt idx="255">
                  <c:v>-13.820013497892518</c:v>
                </c:pt>
                <c:pt idx="256">
                  <c:v>-22.650011230627836</c:v>
                </c:pt>
                <c:pt idx="257">
                  <c:v>-12.920009333822907</c:v>
                </c:pt>
                <c:pt idx="258">
                  <c:v>5.3899922512343208</c:v>
                </c:pt>
                <c:pt idx="259">
                  <c:v>17.999993574262945</c:v>
                </c:pt>
                <c:pt idx="260">
                  <c:v>9.6299946773142953</c:v>
                </c:pt>
                <c:pt idx="261">
                  <c:v>2.5499955959104015</c:v>
                </c:pt>
                <c:pt idx="262">
                  <c:v>-9.8500036399793469</c:v>
                </c:pt>
                <c:pt idx="263">
                  <c:v>-15.880003005101491</c:v>
                </c:pt>
                <c:pt idx="264">
                  <c:v>-19.760002478202662</c:v>
                </c:pt>
                <c:pt idx="265">
                  <c:v>-15.780002041418021</c:v>
                </c:pt>
                <c:pt idx="266">
                  <c:v>14.669998320250501</c:v>
                </c:pt>
                <c:pt idx="267">
                  <c:v>-2.8600013806212283</c:v>
                </c:pt>
                <c:pt idx="268">
                  <c:v>-6.3500011335013031</c:v>
                </c:pt>
                <c:pt idx="269">
                  <c:v>-10.270000929580386</c:v>
                </c:pt>
                <c:pt idx="270">
                  <c:v>-19.580000761498987</c:v>
                </c:pt>
                <c:pt idx="271">
                  <c:v>-21.990000623116366</c:v>
                </c:pt>
                <c:pt idx="272">
                  <c:v>-10.750000509314967</c:v>
                </c:pt>
                <c:pt idx="273">
                  <c:v>-13.080000415835123</c:v>
                </c:pt>
                <c:pt idx="274">
                  <c:v>-21.560000339135573</c:v>
                </c:pt>
                <c:pt idx="275">
                  <c:v>-18.690000276275889</c:v>
                </c:pt>
                <c:pt idx="276">
                  <c:v>-0.38000022481747314</c:v>
                </c:pt>
                <c:pt idx="277">
                  <c:v>11.36999981725959</c:v>
                </c:pt>
                <c:pt idx="278">
                  <c:v>-18.960000148373581</c:v>
                </c:pt>
                <c:pt idx="279">
                  <c:v>-17.920000120336123</c:v>
                </c:pt>
                <c:pt idx="280">
                  <c:v>1.6299999025116105</c:v>
                </c:pt>
                <c:pt idx="281">
                  <c:v>-1.1000000788909581</c:v>
                </c:pt>
                <c:pt idx="282">
                  <c:v>-8.4100000637703811</c:v>
                </c:pt>
                <c:pt idx="283">
                  <c:v>3.2799999485093645</c:v>
                </c:pt>
                <c:pt idx="284">
                  <c:v>-6.9800000415293315</c:v>
                </c:pt>
                <c:pt idx="285">
                  <c:v>-3.7400000334579309</c:v>
                </c:pt>
                <c:pt idx="286">
                  <c:v>-6.2200000269253062</c:v>
                </c:pt>
                <c:pt idx="287">
                  <c:v>-10.46000002164411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NO_094!$A$10:$A$803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NO_094!$F$10:$F$803</c:f>
              <c:numCache>
                <c:formatCode>General</c:formatCode>
                <c:ptCount val="794"/>
                <c:pt idx="0">
                  <c:v>1.8838128055378037E-14</c:v>
                </c:pt>
                <c:pt idx="1">
                  <c:v>4.3363644856171682E-13</c:v>
                </c:pt>
                <c:pt idx="2">
                  <c:v>8.6717396310885204E-12</c:v>
                </c:pt>
                <c:pt idx="3">
                  <c:v>1.5065345537280301E-10</c:v>
                </c:pt>
                <c:pt idx="4">
                  <c:v>2.2737587377375398E-9</c:v>
                </c:pt>
                <c:pt idx="5">
                  <c:v>2.9812752972171561E-8</c:v>
                </c:pt>
                <c:pt idx="6">
                  <c:v>3.395878932462911E-7</c:v>
                </c:pt>
                <c:pt idx="7">
                  <c:v>3.3604290654167702E-6</c:v>
                </c:pt>
                <c:pt idx="8">
                  <c:v>2.888881200533171E-5</c:v>
                </c:pt>
                <c:pt idx="9">
                  <c:v>2.1575310254871182E-4</c:v>
                </c:pt>
                <c:pt idx="10">
                  <c:v>1.3998349521943435E-3</c:v>
                </c:pt>
                <c:pt idx="11">
                  <c:v>7.8902185568730712E-3</c:v>
                </c:pt>
                <c:pt idx="12">
                  <c:v>3.8636132776946941E-2</c:v>
                </c:pt>
                <c:pt idx="13">
                  <c:v>0.16435793766349271</c:v>
                </c:pt>
                <c:pt idx="14">
                  <c:v>0.60740747614610546</c:v>
                </c:pt>
                <c:pt idx="15">
                  <c:v>1.9501229778468085</c:v>
                </c:pt>
                <c:pt idx="16">
                  <c:v>5.4392157133730485</c:v>
                </c:pt>
                <c:pt idx="17">
                  <c:v>13.179622893713013</c:v>
                </c:pt>
                <c:pt idx="18">
                  <c:v>27.74355506307872</c:v>
                </c:pt>
                <c:pt idx="19">
                  <c:v>50.735706245687219</c:v>
                </c:pt>
                <c:pt idx="20">
                  <c:v>80.604271097731768</c:v>
                </c:pt>
                <c:pt idx="21">
                  <c:v>111.24913605430946</c:v>
                </c:pt>
                <c:pt idx="22">
                  <c:v>133.39431112813958</c:v>
                </c:pt>
                <c:pt idx="23">
                  <c:v>138.96929108792909</c:v>
                </c:pt>
                <c:pt idx="24">
                  <c:v>125.84215292987463</c:v>
                </c:pt>
                <c:pt idx="25">
                  <c:v>99.246761668921096</c:v>
                </c:pt>
                <c:pt idx="26">
                  <c:v>68.786482033069902</c:v>
                </c:pt>
                <c:pt idx="27">
                  <c:v>43.60840680375307</c:v>
                </c:pt>
                <c:pt idx="28">
                  <c:v>29.441453483172339</c:v>
                </c:pt>
                <c:pt idx="29">
                  <c:v>28.951084109638906</c:v>
                </c:pt>
                <c:pt idx="30">
                  <c:v>43.837675671363968</c:v>
                </c:pt>
                <c:pt idx="31">
                  <c:v>75.754758081020654</c:v>
                </c:pt>
                <c:pt idx="32">
                  <c:v>124.17343789322095</c:v>
                </c:pt>
                <c:pt idx="33">
                  <c:v>182.37790180670916</c:v>
                </c:pt>
                <c:pt idx="34">
                  <c:v>235.89410984969473</c:v>
                </c:pt>
                <c:pt idx="35">
                  <c:v>267.27791819919594</c:v>
                </c:pt>
                <c:pt idx="36">
                  <c:v>265.99774637254831</c:v>
                </c:pt>
                <c:pt idx="37">
                  <c:v>236.55425576557801</c:v>
                </c:pt>
                <c:pt idx="38">
                  <c:v>198.18328430343863</c:v>
                </c:pt>
                <c:pt idx="39">
                  <c:v>175.65937556804874</c:v>
                </c:pt>
                <c:pt idx="40">
                  <c:v>186.63513402091831</c:v>
                </c:pt>
                <c:pt idx="41">
                  <c:v>232.14317422826119</c:v>
                </c:pt>
                <c:pt idx="42">
                  <c:v>294.95212117309865</c:v>
                </c:pt>
                <c:pt idx="43">
                  <c:v>347.71633713723463</c:v>
                </c:pt>
                <c:pt idx="44">
                  <c:v>368.16674725141775</c:v>
                </c:pt>
                <c:pt idx="45">
                  <c:v>352.57251110297483</c:v>
                </c:pt>
                <c:pt idx="46">
                  <c:v>317.51855618077957</c:v>
                </c:pt>
                <c:pt idx="47">
                  <c:v>287.8139545615893</c:v>
                </c:pt>
                <c:pt idx="48">
                  <c:v>279.3221763754039</c:v>
                </c:pt>
                <c:pt idx="49">
                  <c:v>289.48779850859074</c:v>
                </c:pt>
                <c:pt idx="50">
                  <c:v>301.87876161389147</c:v>
                </c:pt>
                <c:pt idx="51">
                  <c:v>300.01909810682537</c:v>
                </c:pt>
                <c:pt idx="52">
                  <c:v>279.09084091079512</c:v>
                </c:pt>
                <c:pt idx="53">
                  <c:v>246.88897475627908</c:v>
                </c:pt>
                <c:pt idx="54">
                  <c:v>215.22666954957114</c:v>
                </c:pt>
                <c:pt idx="55">
                  <c:v>190.79324631455944</c:v>
                </c:pt>
                <c:pt idx="56">
                  <c:v>172.95385469044498</c:v>
                </c:pt>
                <c:pt idx="57">
                  <c:v>157.92238259978333</c:v>
                </c:pt>
                <c:pt idx="58">
                  <c:v>143.4973420260223</c:v>
                </c:pt>
                <c:pt idx="59">
                  <c:v>130.31303337612266</c:v>
                </c:pt>
                <c:pt idx="60">
                  <c:v>120.0198805910841</c:v>
                </c:pt>
                <c:pt idx="61">
                  <c:v>112.92109658061977</c:v>
                </c:pt>
                <c:pt idx="62">
                  <c:v>107.00536860593643</c:v>
                </c:pt>
                <c:pt idx="63">
                  <c:v>98.930824287564803</c:v>
                </c:pt>
                <c:pt idx="64">
                  <c:v>86.223957978073955</c:v>
                </c:pt>
                <c:pt idx="65">
                  <c:v>69.045084765045658</c:v>
                </c:pt>
                <c:pt idx="66">
                  <c:v>50.112166136581699</c:v>
                </c:pt>
                <c:pt idx="67">
                  <c:v>32.936656124893858</c:v>
                </c:pt>
                <c:pt idx="68">
                  <c:v>19.911716307649247</c:v>
                </c:pt>
                <c:pt idx="69">
                  <c:v>11.552274293845745</c:v>
                </c:pt>
                <c:pt idx="70">
                  <c:v>6.9213646002943827</c:v>
                </c:pt>
                <c:pt idx="71">
                  <c:v>4.5338066023435966</c:v>
                </c:pt>
                <c:pt idx="72">
                  <c:v>3.1363383538065186</c:v>
                </c:pt>
                <c:pt idx="73">
                  <c:v>2.0747450524368807</c:v>
                </c:pt>
                <c:pt idx="74">
                  <c:v>1.2085484967968161</c:v>
                </c:pt>
                <c:pt idx="75">
                  <c:v>0.59306927353307148</c:v>
                </c:pt>
                <c:pt idx="76">
                  <c:v>0.24033872694959499</c:v>
                </c:pt>
                <c:pt idx="77">
                  <c:v>7.9743810906219778E-2</c:v>
                </c:pt>
                <c:pt idx="78">
                  <c:v>2.1583549197323856E-2</c:v>
                </c:pt>
                <c:pt idx="79">
                  <c:v>4.7577167708535567E-3</c:v>
                </c:pt>
                <c:pt idx="80">
                  <c:v>8.5351075024818533E-4</c:v>
                </c:pt>
                <c:pt idx="81">
                  <c:v>1.2456893332152437E-4</c:v>
                </c:pt>
                <c:pt idx="82">
                  <c:v>1.4788816733149297E-5</c:v>
                </c:pt>
                <c:pt idx="83">
                  <c:v>1.4280650458202287E-6</c:v>
                </c:pt>
                <c:pt idx="84">
                  <c:v>1.1215998158342501E-7</c:v>
                </c:pt>
                <c:pt idx="85">
                  <c:v>7.1646607316387264E-9</c:v>
                </c:pt>
                <c:pt idx="86">
                  <c:v>3.7223508895326455E-10</c:v>
                </c:pt>
                <c:pt idx="87">
                  <c:v>1.572899987784709E-11</c:v>
                </c:pt>
                <c:pt idx="88">
                  <c:v>5.4056284346234531E-13</c:v>
                </c:pt>
                <c:pt idx="89">
                  <c:v>1.5109578058526217E-14</c:v>
                </c:pt>
                <c:pt idx="90">
                  <c:v>3.4349452991700731E-16</c:v>
                </c:pt>
                <c:pt idx="91">
                  <c:v>6.35110809979931E-18</c:v>
                </c:pt>
                <c:pt idx="92">
                  <c:v>9.5508737736924678E-20</c:v>
                </c:pt>
                <c:pt idx="93">
                  <c:v>1.1681643720542972E-21</c:v>
                </c:pt>
                <c:pt idx="94">
                  <c:v>1.1620866991251685E-23</c:v>
                </c:pt>
                <c:pt idx="95">
                  <c:v>9.4028568389904764E-26</c:v>
                </c:pt>
                <c:pt idx="96">
                  <c:v>6.1886372522770046E-28</c:v>
                </c:pt>
                <c:pt idx="97">
                  <c:v>3.3136271705821292E-30</c:v>
                </c:pt>
                <c:pt idx="98">
                  <c:v>1.443850339262507E-32</c:v>
                </c:pt>
                <c:pt idx="99">
                  <c:v>5.1236479682479509E-35</c:v>
                </c:pt>
                <c:pt idx="100">
                  <c:v>1.483558276590342E-37</c:v>
                </c:pt>
                <c:pt idx="101">
                  <c:v>3.5227667183795874E-40</c:v>
                </c:pt>
                <c:pt idx="102">
                  <c:v>6.954002727260022E-43</c:v>
                </c:pt>
                <c:pt idx="103">
                  <c:v>1.1833599784655486E-45</c:v>
                </c:pt>
                <c:pt idx="104">
                  <c:v>1.8892503671338243E-48</c:v>
                </c:pt>
                <c:pt idx="105">
                  <c:v>3.229631761602856E-51</c:v>
                </c:pt>
                <c:pt idx="106">
                  <c:v>6.3298813929329673E-54</c:v>
                </c:pt>
                <c:pt idx="107">
                  <c:v>1.3154462564343928E-56</c:v>
                </c:pt>
                <c:pt idx="108">
                  <c:v>2.5966391682878286E-59</c:v>
                </c:pt>
                <c:pt idx="109">
                  <c:v>4.5893914427295209E-62</c:v>
                </c:pt>
                <c:pt idx="110">
                  <c:v>7.1089138950807217E-65</c:v>
                </c:pt>
                <c:pt idx="111">
                  <c:v>9.5885131207767193E-68</c:v>
                </c:pt>
                <c:pt idx="112">
                  <c:v>1.1241862673078851E-70</c:v>
                </c:pt>
                <c:pt idx="113">
                  <c:v>1.1451804219142679E-73</c:v>
                </c:pt>
                <c:pt idx="114">
                  <c:v>1.0134770693495292E-76</c:v>
                </c:pt>
                <c:pt idx="115">
                  <c:v>7.7919961646939627E-80</c:v>
                </c:pt>
                <c:pt idx="116">
                  <c:v>5.2044685708842516E-83</c:v>
                </c:pt>
                <c:pt idx="117">
                  <c:v>3.019927683200883E-86</c:v>
                </c:pt>
                <c:pt idx="118">
                  <c:v>1.5223311189976157E-89</c:v>
                </c:pt>
                <c:pt idx="119">
                  <c:v>6.666749324360218E-93</c:v>
                </c:pt>
                <c:pt idx="120">
                  <c:v>2.5363637807314562E-96</c:v>
                </c:pt>
                <c:pt idx="121">
                  <c:v>8.3830368787993565E-100</c:v>
                </c:pt>
                <c:pt idx="122">
                  <c:v>2.4070417724194442E-103</c:v>
                </c:pt>
                <c:pt idx="123">
                  <c:v>6.0042434679263052E-107</c:v>
                </c:pt>
                <c:pt idx="124">
                  <c:v>1.3011440435680337E-110</c:v>
                </c:pt>
                <c:pt idx="125">
                  <c:v>2.4495419317017449E-114</c:v>
                </c:pt>
                <c:pt idx="126">
                  <c:v>4.0062384522286779E-118</c:v>
                </c:pt>
                <c:pt idx="127">
                  <c:v>5.6922128119816025E-122</c:v>
                </c:pt>
                <c:pt idx="128">
                  <c:v>7.0261574626039099E-126</c:v>
                </c:pt>
                <c:pt idx="129">
                  <c:v>7.5343717569398445E-130</c:v>
                </c:pt>
                <c:pt idx="130">
                  <c:v>7.0188931051150636E-134</c:v>
                </c:pt>
                <c:pt idx="131">
                  <c:v>5.6804485175067768E-138</c:v>
                </c:pt>
                <c:pt idx="132">
                  <c:v>3.9938251227065544E-142</c:v>
                </c:pt>
                <c:pt idx="133">
                  <c:v>2.4394272874050402E-146</c:v>
                </c:pt>
                <c:pt idx="134">
                  <c:v>1.2944316613778858E-150</c:v>
                </c:pt>
                <c:pt idx="135">
                  <c:v>5.9670928170713325E-155</c:v>
                </c:pt>
                <c:pt idx="136">
                  <c:v>2.3896751974317558E-159</c:v>
                </c:pt>
                <c:pt idx="137">
                  <c:v>8.313949369212387E-164</c:v>
                </c:pt>
                <c:pt idx="138">
                  <c:v>2.5128599889526871E-168</c:v>
                </c:pt>
                <c:pt idx="139">
                  <c:v>6.5981414836661044E-173</c:v>
                </c:pt>
                <c:pt idx="140">
                  <c:v>1.5051069910325434E-177</c:v>
                </c:pt>
                <c:pt idx="141">
                  <c:v>2.9826722846373069E-182</c:v>
                </c:pt>
                <c:pt idx="142">
                  <c:v>5.1349488398813893E-187</c:v>
                </c:pt>
                <c:pt idx="143">
                  <c:v>7.6799628621847537E-192</c:v>
                </c:pt>
                <c:pt idx="144">
                  <c:v>9.9787130794702139E-197</c:v>
                </c:pt>
                <c:pt idx="145">
                  <c:v>1.1263733525925768E-201</c:v>
                </c:pt>
                <c:pt idx="146">
                  <c:v>1.1045429707788395E-206</c:v>
                </c:pt>
                <c:pt idx="147">
                  <c:v>9.4096892529630359E-212</c:v>
                </c:pt>
                <c:pt idx="148">
                  <c:v>6.9640256703391981E-217</c:v>
                </c:pt>
                <c:pt idx="149">
                  <c:v>4.4775233749851557E-222</c:v>
                </c:pt>
                <c:pt idx="150">
                  <c:v>2.5009659376059172E-227</c:v>
                </c:pt>
                <c:pt idx="151">
                  <c:v>1.2135847444466562E-232</c:v>
                </c:pt>
                <c:pt idx="152">
                  <c:v>5.1159331001154872E-238</c:v>
                </c:pt>
                <c:pt idx="153">
                  <c:v>1.8735790497175579E-243</c:v>
                </c:pt>
                <c:pt idx="154">
                  <c:v>5.9608967982871972E-249</c:v>
                </c:pt>
                <c:pt idx="155">
                  <c:v>1.6475689584762467E-254</c:v>
                </c:pt>
                <c:pt idx="156">
                  <c:v>3.956106873755967E-260</c:v>
                </c:pt>
                <c:pt idx="157">
                  <c:v>8.2524869584932226E-266</c:v>
                </c:pt>
                <c:pt idx="158">
                  <c:v>1.4955264364187064E-271</c:v>
                </c:pt>
                <c:pt idx="159">
                  <c:v>2.3544840829718876E-277</c:v>
                </c:pt>
                <c:pt idx="160">
                  <c:v>3.2202518602698373E-283</c:v>
                </c:pt>
                <c:pt idx="161">
                  <c:v>3.8262763844657897E-289</c:v>
                </c:pt>
                <c:pt idx="162">
                  <c:v>3.949619436974504E-295</c:v>
                </c:pt>
                <c:pt idx="163">
                  <c:v>3.541820784710809E-301</c:v>
                </c:pt>
                <c:pt idx="164">
                  <c:v>2.7592454148465268E-307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</c:numCache>
            </c:numRef>
          </c:yVal>
          <c:smooth val="0"/>
        </c:ser>
        <c:ser>
          <c:idx val="1"/>
          <c:order val="2"/>
          <c:marker>
            <c:symbol val="none"/>
          </c:marker>
          <c:xVal>
            <c:numRef>
              <c:f>NO_094!$A$10:$A$803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NO_094!$C$10:$C$803</c:f>
              <c:numCache>
                <c:formatCode>General</c:formatCode>
                <c:ptCount val="794"/>
                <c:pt idx="0">
                  <c:v>0.55544982691211531</c:v>
                </c:pt>
                <c:pt idx="1">
                  <c:v>0.61352605264891247</c:v>
                </c:pt>
                <c:pt idx="2">
                  <c:v>0.67692200683261783</c:v>
                </c:pt>
                <c:pt idx="3">
                  <c:v>0.74603930345339209</c:v>
                </c:pt>
                <c:pt idx="4">
                  <c:v>0.82130077594427719</c:v>
                </c:pt>
                <c:pt idx="5">
                  <c:v>0.90315067098906376</c:v>
                </c:pt>
                <c:pt idx="6">
                  <c:v>0.99205473721851434</c:v>
                </c:pt>
                <c:pt idx="7">
                  <c:v>1.0885001975774178</c:v>
                </c:pt>
                <c:pt idx="8">
                  <c:v>1.1929955939690124</c:v>
                </c:pt>
                <c:pt idx="9">
                  <c:v>1.3060704926959117</c:v>
                </c:pt>
                <c:pt idx="10">
                  <c:v>1.4282750392275188</c:v>
                </c:pt>
                <c:pt idx="11">
                  <c:v>1.5601793509424546</c:v>
                </c:pt>
                <c:pt idx="12">
                  <c:v>1.7023727367299673</c:v>
                </c:pt>
                <c:pt idx="13">
                  <c:v>1.8554627326952442</c:v>
                </c:pt>
                <c:pt idx="14">
                  <c:v>2.0200739437081618</c:v>
                </c:pt>
                <c:pt idx="15">
                  <c:v>2.1968466811703711</c:v>
                </c:pt>
                <c:pt idx="16">
                  <c:v>2.3864353881582074</c:v>
                </c:pt>
                <c:pt idx="17">
                  <c:v>2.5895068440336724</c:v>
                </c:pt>
                <c:pt idx="18">
                  <c:v>2.8067381417066861</c:v>
                </c:pt>
                <c:pt idx="19">
                  <c:v>3.0388144319812094</c:v>
                </c:pt>
                <c:pt idx="20">
                  <c:v>3.2864264308265239</c:v>
                </c:pt>
                <c:pt idx="21">
                  <c:v>3.550267686981849</c:v>
                </c:pt>
                <c:pt idx="22">
                  <c:v>3.8310316090246745</c:v>
                </c:pt>
                <c:pt idx="23">
                  <c:v>4.1294082529057459</c:v>
                </c:pt>
                <c:pt idx="24">
                  <c:v>4.4460808729693175</c:v>
                </c:pt>
                <c:pt idx="25">
                  <c:v>4.7817222416269303</c:v>
                </c:pt>
                <c:pt idx="26">
                  <c:v>5.1369907451247174</c:v>
                </c:pt>
                <c:pt idx="27">
                  <c:v>5.5125262652242606</c:v>
                </c:pt>
                <c:pt idx="28">
                  <c:v>5.9089458590890276</c:v>
                </c:pt>
                <c:pt idx="29">
                  <c:v>6.3268392522135901</c:v>
                </c:pt>
                <c:pt idx="30">
                  <c:v>6.7667641618306353</c:v>
                </c:pt>
                <c:pt idx="31">
                  <c:v>7.2292414708578558</c:v>
                </c:pt>
                <c:pt idx="32">
                  <c:v>7.7147502750784165</c:v>
                </c:pt>
                <c:pt idx="33">
                  <c:v>8.2237228288577455</c:v>
                </c:pt>
                <c:pt idx="34">
                  <c:v>8.7565394172575495</c:v>
                </c:pt>
                <c:pt idx="35">
                  <c:v>9.3135231848850442</c:v>
                </c:pt>
                <c:pt idx="36">
                  <c:v>9.8949349541807319</c:v>
                </c:pt>
                <c:pt idx="37">
                  <c:v>10.50096806806941</c:v>
                </c:pt>
                <c:pt idx="38">
                  <c:v>11.131743293944547</c:v>
                </c:pt>
                <c:pt idx="39">
                  <c:v>11.787303827793176</c:v>
                </c:pt>
                <c:pt idx="40">
                  <c:v>12.467610438864812</c:v>
                </c:pt>
                <c:pt idx="41">
                  <c:v>13.172536796612835</c:v>
                </c:pt>
                <c:pt idx="42">
                  <c:v>13.901865022659706</c:v>
                </c:pt>
                <c:pt idx="43">
                  <c:v>14.655281511229933</c:v>
                </c:pt>
                <c:pt idx="44">
                  <c:v>15.432373061830948</c:v>
                </c:pt>
                <c:pt idx="45">
                  <c:v>16.232623367917487</c:v>
                </c:pt>
                <c:pt idx="46">
                  <c:v>17.055409904829599</c:v>
                </c:pt>
                <c:pt idx="47">
                  <c:v>17.900001259429985</c:v>
                </c:pt>
                <c:pt idx="48">
                  <c:v>18.765554942569977</c:v>
                </c:pt>
                <c:pt idx="49">
                  <c:v>19.651115723775451</c:v>
                </c:pt>
                <c:pt idx="50">
                  <c:v>20.555614525359374</c:v>
                </c:pt>
                <c:pt idx="51">
                  <c:v>21.477867910536958</c:v>
                </c:pt>
                <c:pt idx="52">
                  <c:v>22.416578197047151</c:v>
                </c:pt>
                <c:pt idx="53">
                  <c:v>23.370334224280946</c:v>
                </c:pt>
                <c:pt idx="54">
                  <c:v>24.337612797998585</c:v>
                </c:pt>
                <c:pt idx="55">
                  <c:v>25.31678083240503</c:v>
                </c:pt>
                <c:pt idx="56">
                  <c:v>26.306098204672821</c:v>
                </c:pt>
                <c:pt idx="57">
                  <c:v>27.303721331985471</c:v>
                </c:pt>
                <c:pt idx="58">
                  <c:v>28.307707475859878</c:v>
                </c:pt>
                <c:pt idx="59">
                  <c:v>29.316019772934926</c:v>
                </c:pt>
                <c:pt idx="60">
                  <c:v>30.326532985631673</c:v>
                </c:pt>
                <c:pt idx="61">
                  <c:v>31.337039960149649</c:v>
                </c:pt>
                <c:pt idx="62">
                  <c:v>32.345258773217616</c:v>
                </c:pt>
                <c:pt idx="63">
                  <c:v>33.348840542923718</c:v>
                </c:pt>
                <c:pt idx="64">
                  <c:v>34.345377872869392</c:v>
                </c:pt>
                <c:pt idx="65">
                  <c:v>35.33241389288581</c:v>
                </c:pt>
                <c:pt idx="66">
                  <c:v>36.307451853684547</c:v>
                </c:pt>
                <c:pt idx="67">
                  <c:v>37.267965227149027</c:v>
                </c:pt>
                <c:pt idx="68">
                  <c:v>38.211408258574522</c:v>
                </c:pt>
                <c:pt idx="69">
                  <c:v>39.135226912093408</c:v>
                </c:pt>
                <c:pt idx="70">
                  <c:v>40.036870145840403</c:v>
                </c:pt>
                <c:pt idx="71">
                  <c:v>40.913801449177463</c:v>
                </c:pt>
                <c:pt idx="72">
                  <c:v>41.763510570563597</c:v>
                </c:pt>
                <c:pt idx="73">
                  <c:v>42.583525361472049</c:v>
                </c:pt>
                <c:pt idx="74">
                  <c:v>43.371423659170539</c:v>
                </c:pt>
                <c:pt idx="75">
                  <c:v>44.124845129229776</c:v>
                </c:pt>
                <c:pt idx="76">
                  <c:v>44.841502987343439</c:v>
                </c:pt>
                <c:pt idx="77">
                  <c:v>45.519195519457121</c:v>
                </c:pt>
                <c:pt idx="78">
                  <c:v>46.155817319331788</c:v>
                </c:pt>
                <c:pt idx="79">
                  <c:v>46.749370163522656</c:v>
                </c:pt>
                <c:pt idx="80">
                  <c:v>47.297973445338272</c:v>
                </c:pt>
                <c:pt idx="81">
                  <c:v>47.799874091654999</c:v>
                </c:pt>
                <c:pt idx="82">
                  <c:v>48.253455889484023</c:v>
                </c:pt>
                <c:pt idx="83">
                  <c:v>48.657248152902547</c:v>
                </c:pt>
                <c:pt idx="84">
                  <c:v>49.009933665337762</c:v>
                </c:pt>
                <c:pt idx="85">
                  <c:v>49.310355837195814</c:v>
                </c:pt>
                <c:pt idx="86">
                  <c:v>49.557525024414247</c:v>
                </c:pt>
                <c:pt idx="87">
                  <c:v>49.750623959634119</c:v>
                </c:pt>
                <c:pt idx="88">
                  <c:v>49.889012254280317</c:v>
                </c:pt>
                <c:pt idx="89">
                  <c:v>49.972229936842908</c:v>
                </c:pt>
                <c:pt idx="90">
                  <c:v>50</c:v>
                </c:pt>
                <c:pt idx="91">
                  <c:v>49.972229936842908</c:v>
                </c:pt>
                <c:pt idx="92">
                  <c:v>49.889012254280317</c:v>
                </c:pt>
                <c:pt idx="93">
                  <c:v>49.750623959634119</c:v>
                </c:pt>
                <c:pt idx="94">
                  <c:v>49.557525024414247</c:v>
                </c:pt>
                <c:pt idx="95">
                  <c:v>49.310355837195814</c:v>
                </c:pt>
                <c:pt idx="96">
                  <c:v>49.009933665337762</c:v>
                </c:pt>
                <c:pt idx="97">
                  <c:v>48.657248152902547</c:v>
                </c:pt>
                <c:pt idx="98">
                  <c:v>48.253455889484023</c:v>
                </c:pt>
                <c:pt idx="99">
                  <c:v>47.799874091654999</c:v>
                </c:pt>
                <c:pt idx="100">
                  <c:v>47.297973445338272</c:v>
                </c:pt>
                <c:pt idx="101">
                  <c:v>46.749370163522656</c:v>
                </c:pt>
                <c:pt idx="102">
                  <c:v>46.155817319331788</c:v>
                </c:pt>
                <c:pt idx="103">
                  <c:v>45.519195519457121</c:v>
                </c:pt>
                <c:pt idx="104">
                  <c:v>44.841502987343439</c:v>
                </c:pt>
                <c:pt idx="105">
                  <c:v>44.124845129229776</c:v>
                </c:pt>
                <c:pt idx="106">
                  <c:v>43.371423659170539</c:v>
                </c:pt>
                <c:pt idx="107">
                  <c:v>42.583525361472049</c:v>
                </c:pt>
                <c:pt idx="108">
                  <c:v>41.763510570563597</c:v>
                </c:pt>
                <c:pt idx="109">
                  <c:v>40.913801449177463</c:v>
                </c:pt>
                <c:pt idx="110">
                  <c:v>40.036870145840403</c:v>
                </c:pt>
                <c:pt idx="111">
                  <c:v>39.135226912093408</c:v>
                </c:pt>
                <c:pt idx="112">
                  <c:v>38.211408258574522</c:v>
                </c:pt>
                <c:pt idx="113">
                  <c:v>37.267965227149027</c:v>
                </c:pt>
                <c:pt idx="114">
                  <c:v>36.307451853684547</c:v>
                </c:pt>
                <c:pt idx="115">
                  <c:v>35.33241389288581</c:v>
                </c:pt>
                <c:pt idx="116">
                  <c:v>34.345377872869392</c:v>
                </c:pt>
                <c:pt idx="117">
                  <c:v>33.348840542923718</c:v>
                </c:pt>
                <c:pt idx="118">
                  <c:v>32.345258773217616</c:v>
                </c:pt>
                <c:pt idx="119">
                  <c:v>31.337039960149649</c:v>
                </c:pt>
                <c:pt idx="120">
                  <c:v>30.326532985631673</c:v>
                </c:pt>
                <c:pt idx="121">
                  <c:v>29.316019772934926</c:v>
                </c:pt>
                <c:pt idx="122">
                  <c:v>28.307707475859878</c:v>
                </c:pt>
                <c:pt idx="123">
                  <c:v>27.303721331985471</c:v>
                </c:pt>
                <c:pt idx="124">
                  <c:v>26.306098204672821</c:v>
                </c:pt>
                <c:pt idx="125">
                  <c:v>25.31678083240503</c:v>
                </c:pt>
                <c:pt idx="126">
                  <c:v>24.337612797998585</c:v>
                </c:pt>
                <c:pt idx="127">
                  <c:v>23.370334224280946</c:v>
                </c:pt>
                <c:pt idx="128">
                  <c:v>22.416578197047151</c:v>
                </c:pt>
                <c:pt idx="129">
                  <c:v>21.477867910536958</c:v>
                </c:pt>
                <c:pt idx="130">
                  <c:v>20.555614525359374</c:v>
                </c:pt>
                <c:pt idx="131">
                  <c:v>19.651115723775451</c:v>
                </c:pt>
                <c:pt idx="132">
                  <c:v>18.765554942569977</c:v>
                </c:pt>
                <c:pt idx="133">
                  <c:v>17.900001259429985</c:v>
                </c:pt>
                <c:pt idx="134">
                  <c:v>17.055409904829599</c:v>
                </c:pt>
                <c:pt idx="135">
                  <c:v>16.232623367917487</c:v>
                </c:pt>
                <c:pt idx="136">
                  <c:v>15.432373061830948</c:v>
                </c:pt>
                <c:pt idx="137">
                  <c:v>14.655281511229933</c:v>
                </c:pt>
                <c:pt idx="138">
                  <c:v>13.901865022659706</c:v>
                </c:pt>
                <c:pt idx="139">
                  <c:v>13.172536796612835</c:v>
                </c:pt>
                <c:pt idx="140">
                  <c:v>12.467610438864812</c:v>
                </c:pt>
                <c:pt idx="141">
                  <c:v>11.787303827793176</c:v>
                </c:pt>
                <c:pt idx="142">
                  <c:v>11.131743293944547</c:v>
                </c:pt>
                <c:pt idx="143">
                  <c:v>10.50096806806941</c:v>
                </c:pt>
                <c:pt idx="144">
                  <c:v>9.8949349541807319</c:v>
                </c:pt>
                <c:pt idx="145">
                  <c:v>9.3135231848850442</c:v>
                </c:pt>
                <c:pt idx="146">
                  <c:v>8.7565394172575495</c:v>
                </c:pt>
                <c:pt idx="147">
                  <c:v>8.2237228288577455</c:v>
                </c:pt>
                <c:pt idx="148">
                  <c:v>7.7147502750784165</c:v>
                </c:pt>
                <c:pt idx="149">
                  <c:v>7.2292414708578558</c:v>
                </c:pt>
                <c:pt idx="150">
                  <c:v>6.7667641618306353</c:v>
                </c:pt>
                <c:pt idx="151">
                  <c:v>6.3268392522135901</c:v>
                </c:pt>
                <c:pt idx="152">
                  <c:v>5.9089458590890276</c:v>
                </c:pt>
                <c:pt idx="153">
                  <c:v>5.5125262652242606</c:v>
                </c:pt>
                <c:pt idx="154">
                  <c:v>5.1369907451247174</c:v>
                </c:pt>
                <c:pt idx="155">
                  <c:v>4.7817222416269303</c:v>
                </c:pt>
                <c:pt idx="156">
                  <c:v>4.4460808729693175</c:v>
                </c:pt>
                <c:pt idx="157">
                  <c:v>4.1294082529057459</c:v>
                </c:pt>
                <c:pt idx="158">
                  <c:v>3.8310316090246745</c:v>
                </c:pt>
                <c:pt idx="159">
                  <c:v>3.550267686981849</c:v>
                </c:pt>
                <c:pt idx="160">
                  <c:v>3.2864264308265239</c:v>
                </c:pt>
                <c:pt idx="161">
                  <c:v>3.0388144319812094</c:v>
                </c:pt>
                <c:pt idx="162">
                  <c:v>2.8067381417066861</c:v>
                </c:pt>
                <c:pt idx="163">
                  <c:v>2.5895068440336724</c:v>
                </c:pt>
                <c:pt idx="164">
                  <c:v>2.3864353881582074</c:v>
                </c:pt>
                <c:pt idx="165">
                  <c:v>2.1968466811703711</c:v>
                </c:pt>
                <c:pt idx="166">
                  <c:v>2.0200739437081618</c:v>
                </c:pt>
                <c:pt idx="167">
                  <c:v>1.8554627326952442</c:v>
                </c:pt>
                <c:pt idx="168">
                  <c:v>1.7023727367299673</c:v>
                </c:pt>
                <c:pt idx="169">
                  <c:v>1.5601793509424546</c:v>
                </c:pt>
                <c:pt idx="170">
                  <c:v>1.4282750392275188</c:v>
                </c:pt>
                <c:pt idx="171">
                  <c:v>1.3060704926959117</c:v>
                </c:pt>
                <c:pt idx="172">
                  <c:v>1.1929955939690124</c:v>
                </c:pt>
                <c:pt idx="173">
                  <c:v>1.0885001975774178</c:v>
                </c:pt>
                <c:pt idx="174">
                  <c:v>0.99205473721851434</c:v>
                </c:pt>
                <c:pt idx="175">
                  <c:v>0.90315067098906376</c:v>
                </c:pt>
                <c:pt idx="176">
                  <c:v>0.82130077594427719</c:v>
                </c:pt>
                <c:pt idx="177">
                  <c:v>0.74603930345339209</c:v>
                </c:pt>
                <c:pt idx="178">
                  <c:v>0.67692200683261783</c:v>
                </c:pt>
                <c:pt idx="179">
                  <c:v>0.61352605264891247</c:v>
                </c:pt>
                <c:pt idx="180">
                  <c:v>0.55544982691211531</c:v>
                </c:pt>
                <c:pt idx="181">
                  <c:v>0.502312647118206</c:v>
                </c:pt>
                <c:pt idx="182">
                  <c:v>0.45375439078257795</c:v>
                </c:pt>
                <c:pt idx="183">
                  <c:v>0.40943505071870417</c:v>
                </c:pt>
                <c:pt idx="184">
                  <c:v>0.36903422688371251</c:v>
                </c:pt>
                <c:pt idx="185">
                  <c:v>0.33225056413706988</c:v>
                </c:pt>
                <c:pt idx="186">
                  <c:v>0.29880114475029712</c:v>
                </c:pt>
                <c:pt idx="187">
                  <c:v>0.26842084397243005</c:v>
                </c:pt>
                <c:pt idx="188">
                  <c:v>0.24086165640530929</c:v>
                </c:pt>
                <c:pt idx="189">
                  <c:v>0.2158920003816539</c:v>
                </c:pt>
                <c:pt idx="190">
                  <c:v>0.19329600697364038</c:v>
                </c:pt>
                <c:pt idx="191">
                  <c:v>0.17287279969612007</c:v>
                </c:pt>
                <c:pt idx="192">
                  <c:v>0.15443577041183842</c:v>
                </c:pt>
                <c:pt idx="193">
                  <c:v>0.13781185640062188</c:v>
                </c:pt>
                <c:pt idx="194">
                  <c:v>0.12284082302446438</c:v>
                </c:pt>
                <c:pt idx="195">
                  <c:v>0.10937455590914426</c:v>
                </c:pt>
                <c:pt idx="196">
                  <c:v>9.7276366073296441E-2</c:v>
                </c:pt>
                <c:pt idx="197">
                  <c:v>8.6420310970047723E-2</c:v>
                </c:pt>
                <c:pt idx="198">
                  <c:v>7.6690533966223148E-2</c:v>
                </c:pt>
                <c:pt idx="199">
                  <c:v>6.7980624371075091E-2</c:v>
                </c:pt>
                <c:pt idx="200">
                  <c:v>6.0192999741410146E-2</c:v>
                </c:pt>
                <c:pt idx="201">
                  <c:v>5.3238311833396022E-2</c:v>
                </c:pt>
                <c:pt idx="202">
                  <c:v>4.7034877243395161E-2</c:v>
                </c:pt>
                <c:pt idx="203">
                  <c:v>4.1508133480742899E-2</c:v>
                </c:pt>
                <c:pt idx="204">
                  <c:v>3.6590120944023641E-2</c:v>
                </c:pt>
                <c:pt idx="205">
                  <c:v>3.2218991028430406E-2</c:v>
                </c:pt>
                <c:pt idx="206">
                  <c:v>2.833854037433239E-2</c:v>
                </c:pt>
                <c:pt idx="207">
                  <c:v>2.4897771075163673E-2</c:v>
                </c:pt>
                <c:pt idx="208">
                  <c:v>2.1850476494987368E-2</c:v>
                </c:pt>
                <c:pt idx="209">
                  <c:v>1.9154852201269227E-2</c:v>
                </c:pt>
                <c:pt idx="210">
                  <c:v>1.6773131395125592E-2</c:v>
                </c:pt>
                <c:pt idx="211">
                  <c:v>1.4671244118138577E-2</c:v>
                </c:pt>
                <c:pt idx="212">
                  <c:v>1.2818499430277162E-2</c:v>
                </c:pt>
                <c:pt idx="213">
                  <c:v>1.1187289686031028E-2</c:v>
                </c:pt>
                <c:pt idx="214">
                  <c:v>9.7528159840648762E-3</c:v>
                </c:pt>
                <c:pt idx="215">
                  <c:v>8.492833828070534E-3</c:v>
                </c:pt>
                <c:pt idx="216">
                  <c:v>7.3874180116016821E-3</c:v>
                </c:pt>
                <c:pt idx="217">
                  <c:v>6.4187457261409035E-3</c:v>
                </c:pt>
                <c:pt idx="218">
                  <c:v>5.5708968881474537E-3</c:v>
                </c:pt>
                <c:pt idx="219">
                  <c:v>4.8296706861092002E-3</c:v>
                </c:pt>
                <c:pt idx="220">
                  <c:v>4.1824173614863763E-3</c:v>
                </c:pt>
                <c:pt idx="221">
                  <c:v>3.6178842567791232E-3</c:v>
                </c:pt>
                <c:pt idx="222">
                  <c:v>3.1260751887410131E-3</c:v>
                </c:pt>
                <c:pt idx="223">
                  <c:v>2.6981222340467866E-3</c:v>
                </c:pt>
                <c:pt idx="224">
                  <c:v>2.3261690476303752E-3</c:v>
                </c:pt>
                <c:pt idx="225">
                  <c:v>2.0032648696475534E-3</c:v>
                </c:pt>
                <c:pt idx="226">
                  <c:v>1.7232684148704195E-3</c:v>
                </c:pt>
                <c:pt idx="227">
                  <c:v>1.4807608776488872E-3</c:v>
                </c:pt>
                <c:pt idx="228">
                  <c:v>1.2709673258099624E-3</c:v>
                </c:pt>
                <c:pt idx="229">
                  <c:v>1.0896857975101518E-3</c:v>
                </c:pt>
                <c:pt idx="230">
                  <c:v>9.3322345567602855E-4</c:v>
                </c:pt>
                <c:pt idx="231">
                  <c:v>7.9833919489023732E-4</c:v>
                </c:pt>
                <c:pt idx="232">
                  <c:v>6.8219213508818909E-4</c:v>
                </c:pt>
                <c:pt idx="233">
                  <c:v>5.8229547496066643E-4</c:v>
                </c:pt>
                <c:pt idx="234">
                  <c:v>4.9647521529255409E-4</c:v>
                </c:pt>
                <c:pt idx="235">
                  <c:v>4.2283329843505532E-4</c:v>
                </c:pt>
                <c:pt idx="236">
                  <c:v>3.5971474457375385E-4</c:v>
                </c:pt>
                <c:pt idx="237">
                  <c:v>3.0567839831857011E-4</c:v>
                </c:pt>
                <c:pt idx="238">
                  <c:v>2.5947093033576419E-4</c:v>
                </c:pt>
                <c:pt idx="239">
                  <c:v>2.2000376822552844E-4</c:v>
                </c:pt>
                <c:pt idx="240">
                  <c:v>1.8633265860393353E-4</c:v>
                </c:pt>
                <c:pt idx="241">
                  <c:v>1.5763958837781029E-4</c:v>
                </c:pt>
                <c:pt idx="242">
                  <c:v>1.3321681752569451E-4</c:v>
                </c:pt>
                <c:pt idx="243">
                  <c:v>1.1245279835161713E-4</c:v>
                </c:pt>
                <c:pt idx="244">
                  <c:v>9.481977720767112E-5</c:v>
                </c:pt>
                <c:pt idx="245">
                  <c:v>7.9862894141715816E-5</c:v>
                </c:pt>
                <c:pt idx="246">
                  <c:v>6.7190613881576064E-5</c:v>
                </c:pt>
                <c:pt idx="247">
                  <c:v>5.6466338085474199E-5</c:v>
                </c:pt>
                <c:pt idx="248">
                  <c:v>4.7401063942978966E-5</c:v>
                </c:pt>
                <c:pt idx="249">
                  <c:v>3.9746968076745701E-5</c:v>
                </c:pt>
                <c:pt idx="250">
                  <c:v>3.3291807349286576E-5</c:v>
                </c:pt>
                <c:pt idx="251">
                  <c:v>2.7854039697715209E-5</c:v>
                </c:pt>
                <c:pt idx="252">
                  <c:v>2.3278578578915433E-5</c:v>
                </c:pt>
                <c:pt idx="253">
                  <c:v>1.943310408253861E-5</c:v>
                </c:pt>
                <c:pt idx="254">
                  <c:v>1.6204862332249996E-5</c:v>
                </c:pt>
                <c:pt idx="255">
                  <c:v>1.3497892516815071E-5</c:v>
                </c:pt>
                <c:pt idx="256">
                  <c:v>1.1230627839157947E-5</c:v>
                </c:pt>
                <c:pt idx="257">
                  <c:v>9.3338229074731074E-6</c:v>
                </c:pt>
                <c:pt idx="258">
                  <c:v>7.748765678514484E-6</c:v>
                </c:pt>
                <c:pt idx="259">
                  <c:v>6.425737056521984E-6</c:v>
                </c:pt>
                <c:pt idx="260">
                  <c:v>5.3226857055380125E-6</c:v>
                </c:pt>
                <c:pt idx="261">
                  <c:v>4.4040895982302783E-6</c:v>
                </c:pt>
                <c:pt idx="262">
                  <c:v>3.6399793473836911E-6</c:v>
                </c:pt>
                <c:pt idx="263">
                  <c:v>3.0051014901288082E-6</c:v>
                </c:pt>
                <c:pt idx="264">
                  <c:v>2.4782026595862491E-6</c:v>
                </c:pt>
                <c:pt idx="265">
                  <c:v>2.0414180205712519E-6</c:v>
                </c:pt>
                <c:pt idx="266">
                  <c:v>1.6797494989061393E-6</c:v>
                </c:pt>
                <c:pt idx="267">
                  <c:v>1.3806212284140175E-6</c:v>
                </c:pt>
                <c:pt idx="268">
                  <c:v>1.1335013037578334E-6</c:v>
                </c:pt>
                <c:pt idx="269">
                  <c:v>9.2958038631749046E-7</c:v>
                </c:pt>
                <c:pt idx="270">
                  <c:v>7.614989872356315E-7</c:v>
                </c:pt>
                <c:pt idx="271">
                  <c:v>6.2311636735016616E-7</c:v>
                </c:pt>
                <c:pt idx="272">
                  <c:v>5.0931496664302889E-7</c:v>
                </c:pt>
                <c:pt idx="273">
                  <c:v>4.1583512284141663E-7</c:v>
                </c:pt>
                <c:pt idx="274">
                  <c:v>3.3913557493241751E-7</c:v>
                </c:pt>
                <c:pt idx="275">
                  <c:v>2.7627588601833555E-7</c:v>
                </c:pt>
                <c:pt idx="276">
                  <c:v>2.248174731140435E-7</c:v>
                </c:pt>
                <c:pt idx="277">
                  <c:v>1.8274040980986851E-7</c:v>
                </c:pt>
                <c:pt idx="278">
                  <c:v>1.4837358063509447E-7</c:v>
                </c:pt>
                <c:pt idx="279">
                  <c:v>1.203361218150526E-7</c:v>
                </c:pt>
                <c:pt idx="280">
                  <c:v>9.7488389300861538E-8</c:v>
                </c:pt>
                <c:pt idx="281">
                  <c:v>7.8890957970662876E-8</c:v>
                </c:pt>
                <c:pt idx="282">
                  <c:v>6.3770381476302204E-8</c:v>
                </c:pt>
                <c:pt idx="283">
                  <c:v>5.1490635361048052E-8</c:v>
                </c:pt>
                <c:pt idx="284">
                  <c:v>4.1529331199745295E-8</c:v>
                </c:pt>
                <c:pt idx="285">
                  <c:v>3.345793045646391E-8</c:v>
                </c:pt>
                <c:pt idx="286">
                  <c:v>2.6925306868932292E-8</c:v>
                </c:pt>
                <c:pt idx="287">
                  <c:v>2.1644108372612874E-8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NO_094!$A$10:$A$803</c:f>
              <c:numCache>
                <c:formatCode>General</c:formatCode>
                <c:ptCount val="7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</c:numCache>
            </c:numRef>
          </c:xVal>
          <c:yVal>
            <c:numRef>
              <c:f>NO_094!$B$10:$B$803</c:f>
              <c:numCache>
                <c:formatCode>General</c:formatCode>
                <c:ptCount val="794"/>
                <c:pt idx="0">
                  <c:v>0</c:v>
                </c:pt>
                <c:pt idx="1">
                  <c:v>-3.62</c:v>
                </c:pt>
                <c:pt idx="2">
                  <c:v>3.11</c:v>
                </c:pt>
                <c:pt idx="3">
                  <c:v>3.93</c:v>
                </c:pt>
                <c:pt idx="4">
                  <c:v>4.57</c:v>
                </c:pt>
                <c:pt idx="5">
                  <c:v>-5</c:v>
                </c:pt>
                <c:pt idx="6">
                  <c:v>-16.670000000000002</c:v>
                </c:pt>
                <c:pt idx="7">
                  <c:v>-16.77</c:v>
                </c:pt>
                <c:pt idx="8">
                  <c:v>22.75</c:v>
                </c:pt>
                <c:pt idx="9">
                  <c:v>20.56</c:v>
                </c:pt>
                <c:pt idx="10">
                  <c:v>-0.77</c:v>
                </c:pt>
                <c:pt idx="11">
                  <c:v>15.42</c:v>
                </c:pt>
                <c:pt idx="12">
                  <c:v>33.18</c:v>
                </c:pt>
                <c:pt idx="13">
                  <c:v>56.1</c:v>
                </c:pt>
                <c:pt idx="14">
                  <c:v>54.39</c:v>
                </c:pt>
                <c:pt idx="15">
                  <c:v>82.02</c:v>
                </c:pt>
                <c:pt idx="16">
                  <c:v>65.739999999999995</c:v>
                </c:pt>
                <c:pt idx="17">
                  <c:v>59.98</c:v>
                </c:pt>
                <c:pt idx="18">
                  <c:v>82.14</c:v>
                </c:pt>
                <c:pt idx="19">
                  <c:v>110.09</c:v>
                </c:pt>
                <c:pt idx="20">
                  <c:v>125.34</c:v>
                </c:pt>
                <c:pt idx="21">
                  <c:v>93.11</c:v>
                </c:pt>
                <c:pt idx="22">
                  <c:v>48.53</c:v>
                </c:pt>
                <c:pt idx="23">
                  <c:v>125.83</c:v>
                </c:pt>
                <c:pt idx="24">
                  <c:v>101.74</c:v>
                </c:pt>
                <c:pt idx="25">
                  <c:v>112.3</c:v>
                </c:pt>
                <c:pt idx="26">
                  <c:v>145.72999999999999</c:v>
                </c:pt>
                <c:pt idx="27">
                  <c:v>189.19</c:v>
                </c:pt>
                <c:pt idx="28">
                  <c:v>188.47</c:v>
                </c:pt>
                <c:pt idx="29">
                  <c:v>154.02000000000001</c:v>
                </c:pt>
                <c:pt idx="30">
                  <c:v>236.68</c:v>
                </c:pt>
                <c:pt idx="31">
                  <c:v>232.74</c:v>
                </c:pt>
                <c:pt idx="32">
                  <c:v>184.8</c:v>
                </c:pt>
                <c:pt idx="33">
                  <c:v>233.31</c:v>
                </c:pt>
                <c:pt idx="34">
                  <c:v>224.84</c:v>
                </c:pt>
                <c:pt idx="35">
                  <c:v>182.59</c:v>
                </c:pt>
                <c:pt idx="36">
                  <c:v>245.79</c:v>
                </c:pt>
                <c:pt idx="37">
                  <c:v>242.94</c:v>
                </c:pt>
                <c:pt idx="38">
                  <c:v>239.85</c:v>
                </c:pt>
                <c:pt idx="39">
                  <c:v>286.33999999999997</c:v>
                </c:pt>
                <c:pt idx="40">
                  <c:v>301.83</c:v>
                </c:pt>
                <c:pt idx="41">
                  <c:v>355.2</c:v>
                </c:pt>
                <c:pt idx="42">
                  <c:v>213.61</c:v>
                </c:pt>
                <c:pt idx="43">
                  <c:v>282.69</c:v>
                </c:pt>
                <c:pt idx="44">
                  <c:v>374.69</c:v>
                </c:pt>
                <c:pt idx="45">
                  <c:v>344.56</c:v>
                </c:pt>
                <c:pt idx="46">
                  <c:v>268.37</c:v>
                </c:pt>
                <c:pt idx="47">
                  <c:v>342.3</c:v>
                </c:pt>
                <c:pt idx="48">
                  <c:v>361.56</c:v>
                </c:pt>
                <c:pt idx="49">
                  <c:v>259.33999999999997</c:v>
                </c:pt>
                <c:pt idx="50">
                  <c:v>288.93</c:v>
                </c:pt>
                <c:pt idx="51">
                  <c:v>316.74</c:v>
                </c:pt>
                <c:pt idx="52">
                  <c:v>346.13</c:v>
                </c:pt>
                <c:pt idx="53">
                  <c:v>222.75</c:v>
                </c:pt>
                <c:pt idx="54">
                  <c:v>195.87</c:v>
                </c:pt>
                <c:pt idx="55">
                  <c:v>260.92</c:v>
                </c:pt>
                <c:pt idx="56">
                  <c:v>227.85</c:v>
                </c:pt>
                <c:pt idx="57">
                  <c:v>209.73</c:v>
                </c:pt>
                <c:pt idx="58">
                  <c:v>156.78</c:v>
                </c:pt>
                <c:pt idx="59">
                  <c:v>105.83</c:v>
                </c:pt>
                <c:pt idx="60">
                  <c:v>117.39</c:v>
                </c:pt>
                <c:pt idx="61">
                  <c:v>138.01</c:v>
                </c:pt>
                <c:pt idx="62">
                  <c:v>112.66</c:v>
                </c:pt>
                <c:pt idx="63">
                  <c:v>38.4</c:v>
                </c:pt>
                <c:pt idx="64">
                  <c:v>-4.72</c:v>
                </c:pt>
                <c:pt idx="65">
                  <c:v>112.77</c:v>
                </c:pt>
                <c:pt idx="66">
                  <c:v>98.23</c:v>
                </c:pt>
                <c:pt idx="67">
                  <c:v>75.81</c:v>
                </c:pt>
                <c:pt idx="68">
                  <c:v>78.930000000000007</c:v>
                </c:pt>
                <c:pt idx="69">
                  <c:v>75.59</c:v>
                </c:pt>
                <c:pt idx="70">
                  <c:v>27.63</c:v>
                </c:pt>
                <c:pt idx="71">
                  <c:v>75.69</c:v>
                </c:pt>
                <c:pt idx="72">
                  <c:v>59.85</c:v>
                </c:pt>
                <c:pt idx="73">
                  <c:v>14.82</c:v>
                </c:pt>
                <c:pt idx="74">
                  <c:v>52.6</c:v>
                </c:pt>
                <c:pt idx="75">
                  <c:v>57.82</c:v>
                </c:pt>
                <c:pt idx="76">
                  <c:v>81.55</c:v>
                </c:pt>
                <c:pt idx="77">
                  <c:v>51.69</c:v>
                </c:pt>
                <c:pt idx="78">
                  <c:v>24.95</c:v>
                </c:pt>
                <c:pt idx="79">
                  <c:v>46.91</c:v>
                </c:pt>
                <c:pt idx="80">
                  <c:v>52.15</c:v>
                </c:pt>
                <c:pt idx="81">
                  <c:v>71.37</c:v>
                </c:pt>
                <c:pt idx="82">
                  <c:v>37.22</c:v>
                </c:pt>
                <c:pt idx="83">
                  <c:v>23.68</c:v>
                </c:pt>
                <c:pt idx="84">
                  <c:v>62.18</c:v>
                </c:pt>
                <c:pt idx="85">
                  <c:v>-36.729999999999997</c:v>
                </c:pt>
                <c:pt idx="86">
                  <c:v>11.26</c:v>
                </c:pt>
                <c:pt idx="87">
                  <c:v>64.38</c:v>
                </c:pt>
                <c:pt idx="88">
                  <c:v>86.81</c:v>
                </c:pt>
                <c:pt idx="89">
                  <c:v>116.49</c:v>
                </c:pt>
                <c:pt idx="90">
                  <c:v>89.05</c:v>
                </c:pt>
                <c:pt idx="91">
                  <c:v>74.97</c:v>
                </c:pt>
                <c:pt idx="92">
                  <c:v>22.21</c:v>
                </c:pt>
                <c:pt idx="93">
                  <c:v>32.26</c:v>
                </c:pt>
                <c:pt idx="94">
                  <c:v>59.64</c:v>
                </c:pt>
                <c:pt idx="95">
                  <c:v>51.58</c:v>
                </c:pt>
                <c:pt idx="96">
                  <c:v>33.64</c:v>
                </c:pt>
                <c:pt idx="97">
                  <c:v>49.83</c:v>
                </c:pt>
                <c:pt idx="98">
                  <c:v>67.23</c:v>
                </c:pt>
                <c:pt idx="99">
                  <c:v>55.61</c:v>
                </c:pt>
                <c:pt idx="100">
                  <c:v>60.68</c:v>
                </c:pt>
                <c:pt idx="101">
                  <c:v>-1.08</c:v>
                </c:pt>
                <c:pt idx="102">
                  <c:v>49.65</c:v>
                </c:pt>
                <c:pt idx="103">
                  <c:v>45.26</c:v>
                </c:pt>
                <c:pt idx="104">
                  <c:v>36.86</c:v>
                </c:pt>
                <c:pt idx="105">
                  <c:v>71.52</c:v>
                </c:pt>
                <c:pt idx="106">
                  <c:v>68.900000000000006</c:v>
                </c:pt>
                <c:pt idx="107">
                  <c:v>28.44</c:v>
                </c:pt>
                <c:pt idx="108">
                  <c:v>-2.65</c:v>
                </c:pt>
                <c:pt idx="109">
                  <c:v>86.06</c:v>
                </c:pt>
                <c:pt idx="110">
                  <c:v>74.069999999999993</c:v>
                </c:pt>
                <c:pt idx="111">
                  <c:v>60.25</c:v>
                </c:pt>
                <c:pt idx="112">
                  <c:v>45.89</c:v>
                </c:pt>
                <c:pt idx="113">
                  <c:v>-3.95</c:v>
                </c:pt>
                <c:pt idx="114">
                  <c:v>7.24</c:v>
                </c:pt>
                <c:pt idx="115">
                  <c:v>88.66</c:v>
                </c:pt>
                <c:pt idx="116">
                  <c:v>145.94999999999999</c:v>
                </c:pt>
                <c:pt idx="117">
                  <c:v>59.19</c:v>
                </c:pt>
                <c:pt idx="118">
                  <c:v>13.29</c:v>
                </c:pt>
                <c:pt idx="119">
                  <c:v>-4.07</c:v>
                </c:pt>
                <c:pt idx="120">
                  <c:v>56.36</c:v>
                </c:pt>
                <c:pt idx="121">
                  <c:v>80.430000000000007</c:v>
                </c:pt>
                <c:pt idx="122">
                  <c:v>64.569999999999993</c:v>
                </c:pt>
                <c:pt idx="123">
                  <c:v>45.41</c:v>
                </c:pt>
                <c:pt idx="124">
                  <c:v>-4.4000000000000004</c:v>
                </c:pt>
                <c:pt idx="125">
                  <c:v>54.76</c:v>
                </c:pt>
                <c:pt idx="126">
                  <c:v>87.2</c:v>
                </c:pt>
                <c:pt idx="127">
                  <c:v>2.44</c:v>
                </c:pt>
                <c:pt idx="128">
                  <c:v>-0.31</c:v>
                </c:pt>
                <c:pt idx="129">
                  <c:v>76.989999999999995</c:v>
                </c:pt>
                <c:pt idx="130">
                  <c:v>83.26</c:v>
                </c:pt>
                <c:pt idx="131">
                  <c:v>40.24</c:v>
                </c:pt>
                <c:pt idx="132">
                  <c:v>8.1999999999999993</c:v>
                </c:pt>
                <c:pt idx="133">
                  <c:v>13.46</c:v>
                </c:pt>
                <c:pt idx="134">
                  <c:v>53.2</c:v>
                </c:pt>
                <c:pt idx="135">
                  <c:v>44.08</c:v>
                </c:pt>
                <c:pt idx="136">
                  <c:v>16.89</c:v>
                </c:pt>
                <c:pt idx="137">
                  <c:v>13.59</c:v>
                </c:pt>
                <c:pt idx="138">
                  <c:v>0.04</c:v>
                </c:pt>
                <c:pt idx="139">
                  <c:v>9.42</c:v>
                </c:pt>
                <c:pt idx="140">
                  <c:v>67.44</c:v>
                </c:pt>
                <c:pt idx="141">
                  <c:v>64.95</c:v>
                </c:pt>
                <c:pt idx="142">
                  <c:v>66.61</c:v>
                </c:pt>
                <c:pt idx="143">
                  <c:v>55.49</c:v>
                </c:pt>
                <c:pt idx="144">
                  <c:v>38.26</c:v>
                </c:pt>
                <c:pt idx="145">
                  <c:v>1</c:v>
                </c:pt>
                <c:pt idx="146">
                  <c:v>17.809999999999999</c:v>
                </c:pt>
                <c:pt idx="147">
                  <c:v>51.19</c:v>
                </c:pt>
                <c:pt idx="148">
                  <c:v>103.79</c:v>
                </c:pt>
                <c:pt idx="149">
                  <c:v>135.26</c:v>
                </c:pt>
                <c:pt idx="150">
                  <c:v>-3.61</c:v>
                </c:pt>
                <c:pt idx="151">
                  <c:v>-4.95</c:v>
                </c:pt>
                <c:pt idx="152">
                  <c:v>14.86</c:v>
                </c:pt>
                <c:pt idx="153">
                  <c:v>44.39</c:v>
                </c:pt>
                <c:pt idx="154">
                  <c:v>53.46</c:v>
                </c:pt>
                <c:pt idx="155">
                  <c:v>6.2</c:v>
                </c:pt>
                <c:pt idx="156">
                  <c:v>-11.33</c:v>
                </c:pt>
                <c:pt idx="157">
                  <c:v>79.37</c:v>
                </c:pt>
                <c:pt idx="158">
                  <c:v>44.13</c:v>
                </c:pt>
                <c:pt idx="159">
                  <c:v>2.19</c:v>
                </c:pt>
                <c:pt idx="160">
                  <c:v>22.41</c:v>
                </c:pt>
                <c:pt idx="161">
                  <c:v>14.55</c:v>
                </c:pt>
                <c:pt idx="162">
                  <c:v>27.02</c:v>
                </c:pt>
                <c:pt idx="163">
                  <c:v>39.130000000000003</c:v>
                </c:pt>
                <c:pt idx="164">
                  <c:v>55.87</c:v>
                </c:pt>
                <c:pt idx="165">
                  <c:v>35.630000000000003</c:v>
                </c:pt>
                <c:pt idx="166">
                  <c:v>9.94</c:v>
                </c:pt>
                <c:pt idx="167">
                  <c:v>-30.9</c:v>
                </c:pt>
                <c:pt idx="168">
                  <c:v>0.45</c:v>
                </c:pt>
                <c:pt idx="169">
                  <c:v>63.5</c:v>
                </c:pt>
                <c:pt idx="170">
                  <c:v>20.16</c:v>
                </c:pt>
                <c:pt idx="171">
                  <c:v>15.77</c:v>
                </c:pt>
                <c:pt idx="172">
                  <c:v>75.41</c:v>
                </c:pt>
                <c:pt idx="173">
                  <c:v>62.77</c:v>
                </c:pt>
                <c:pt idx="174">
                  <c:v>-19.87</c:v>
                </c:pt>
                <c:pt idx="175">
                  <c:v>-15.99</c:v>
                </c:pt>
                <c:pt idx="176">
                  <c:v>19.149999999999999</c:v>
                </c:pt>
                <c:pt idx="177">
                  <c:v>29.55</c:v>
                </c:pt>
                <c:pt idx="178">
                  <c:v>-6.17</c:v>
                </c:pt>
                <c:pt idx="179">
                  <c:v>-8.67</c:v>
                </c:pt>
                <c:pt idx="180">
                  <c:v>17.03</c:v>
                </c:pt>
                <c:pt idx="181">
                  <c:v>22.79</c:v>
                </c:pt>
                <c:pt idx="182">
                  <c:v>49.49</c:v>
                </c:pt>
                <c:pt idx="183">
                  <c:v>35.46</c:v>
                </c:pt>
                <c:pt idx="184">
                  <c:v>42.17</c:v>
                </c:pt>
                <c:pt idx="185">
                  <c:v>-7.43</c:v>
                </c:pt>
                <c:pt idx="186">
                  <c:v>17.62</c:v>
                </c:pt>
                <c:pt idx="187">
                  <c:v>25.44</c:v>
                </c:pt>
                <c:pt idx="188">
                  <c:v>-4.49</c:v>
                </c:pt>
                <c:pt idx="189">
                  <c:v>-2.7</c:v>
                </c:pt>
                <c:pt idx="190">
                  <c:v>3.1</c:v>
                </c:pt>
                <c:pt idx="191">
                  <c:v>-12.48</c:v>
                </c:pt>
                <c:pt idx="192">
                  <c:v>22.46</c:v>
                </c:pt>
                <c:pt idx="193">
                  <c:v>36.4</c:v>
                </c:pt>
                <c:pt idx="194">
                  <c:v>15.4</c:v>
                </c:pt>
                <c:pt idx="195">
                  <c:v>-10.06</c:v>
                </c:pt>
                <c:pt idx="196">
                  <c:v>-14.61</c:v>
                </c:pt>
                <c:pt idx="197">
                  <c:v>3.07</c:v>
                </c:pt>
                <c:pt idx="198">
                  <c:v>6.11</c:v>
                </c:pt>
                <c:pt idx="199">
                  <c:v>34.020000000000003</c:v>
                </c:pt>
                <c:pt idx="200">
                  <c:v>38.71</c:v>
                </c:pt>
                <c:pt idx="201">
                  <c:v>-23.2</c:v>
                </c:pt>
                <c:pt idx="202">
                  <c:v>-5.09</c:v>
                </c:pt>
                <c:pt idx="203">
                  <c:v>1.49</c:v>
                </c:pt>
                <c:pt idx="204">
                  <c:v>35.03</c:v>
                </c:pt>
                <c:pt idx="205">
                  <c:v>28.89</c:v>
                </c:pt>
                <c:pt idx="206">
                  <c:v>7.02</c:v>
                </c:pt>
                <c:pt idx="207">
                  <c:v>-18.47</c:v>
                </c:pt>
                <c:pt idx="208">
                  <c:v>-27.33</c:v>
                </c:pt>
                <c:pt idx="209">
                  <c:v>-11.35</c:v>
                </c:pt>
                <c:pt idx="210">
                  <c:v>-52</c:v>
                </c:pt>
                <c:pt idx="211">
                  <c:v>-97.07</c:v>
                </c:pt>
                <c:pt idx="212">
                  <c:v>-165.6</c:v>
                </c:pt>
                <c:pt idx="213">
                  <c:v>31.2</c:v>
                </c:pt>
                <c:pt idx="214">
                  <c:v>307.48</c:v>
                </c:pt>
                <c:pt idx="215">
                  <c:v>76.63</c:v>
                </c:pt>
                <c:pt idx="216">
                  <c:v>26.14</c:v>
                </c:pt>
                <c:pt idx="217">
                  <c:v>50.74</c:v>
                </c:pt>
                <c:pt idx="218">
                  <c:v>43.34</c:v>
                </c:pt>
                <c:pt idx="219">
                  <c:v>-11.88</c:v>
                </c:pt>
                <c:pt idx="220">
                  <c:v>12.83</c:v>
                </c:pt>
                <c:pt idx="221">
                  <c:v>18.3</c:v>
                </c:pt>
                <c:pt idx="222">
                  <c:v>-18.98</c:v>
                </c:pt>
                <c:pt idx="223">
                  <c:v>-27.09</c:v>
                </c:pt>
                <c:pt idx="224">
                  <c:v>0.51</c:v>
                </c:pt>
                <c:pt idx="225">
                  <c:v>31.04</c:v>
                </c:pt>
                <c:pt idx="226">
                  <c:v>5.55</c:v>
                </c:pt>
                <c:pt idx="227">
                  <c:v>-13.01</c:v>
                </c:pt>
                <c:pt idx="228">
                  <c:v>6.06</c:v>
                </c:pt>
                <c:pt idx="229">
                  <c:v>-5.32</c:v>
                </c:pt>
                <c:pt idx="230">
                  <c:v>20.22</c:v>
                </c:pt>
                <c:pt idx="231">
                  <c:v>14.94</c:v>
                </c:pt>
                <c:pt idx="232">
                  <c:v>-28.83</c:v>
                </c:pt>
                <c:pt idx="233">
                  <c:v>-26.13</c:v>
                </c:pt>
                <c:pt idx="234">
                  <c:v>-16.59</c:v>
                </c:pt>
                <c:pt idx="235">
                  <c:v>-21.45</c:v>
                </c:pt>
                <c:pt idx="236">
                  <c:v>19.579999999999998</c:v>
                </c:pt>
                <c:pt idx="237">
                  <c:v>28.19</c:v>
                </c:pt>
                <c:pt idx="238">
                  <c:v>5.66</c:v>
                </c:pt>
                <c:pt idx="239">
                  <c:v>20.85</c:v>
                </c:pt>
                <c:pt idx="240">
                  <c:v>10.16</c:v>
                </c:pt>
                <c:pt idx="241">
                  <c:v>-17.82</c:v>
                </c:pt>
                <c:pt idx="242">
                  <c:v>-17.8</c:v>
                </c:pt>
                <c:pt idx="243">
                  <c:v>-7.52</c:v>
                </c:pt>
                <c:pt idx="244">
                  <c:v>1.78</c:v>
                </c:pt>
                <c:pt idx="245">
                  <c:v>-23.14</c:v>
                </c:pt>
                <c:pt idx="246">
                  <c:v>-18.420000000000002</c:v>
                </c:pt>
                <c:pt idx="247">
                  <c:v>-8.76</c:v>
                </c:pt>
                <c:pt idx="248">
                  <c:v>22.66</c:v>
                </c:pt>
                <c:pt idx="249">
                  <c:v>4.08</c:v>
                </c:pt>
                <c:pt idx="250">
                  <c:v>-12.18</c:v>
                </c:pt>
                <c:pt idx="251">
                  <c:v>-6.99</c:v>
                </c:pt>
                <c:pt idx="252">
                  <c:v>-15.47</c:v>
                </c:pt>
                <c:pt idx="253">
                  <c:v>-14.33</c:v>
                </c:pt>
                <c:pt idx="254">
                  <c:v>4.03</c:v>
                </c:pt>
                <c:pt idx="255">
                  <c:v>-13.82</c:v>
                </c:pt>
                <c:pt idx="256">
                  <c:v>-22.65</c:v>
                </c:pt>
                <c:pt idx="257">
                  <c:v>-12.92</c:v>
                </c:pt>
                <c:pt idx="258">
                  <c:v>5.39</c:v>
                </c:pt>
                <c:pt idx="259">
                  <c:v>18</c:v>
                </c:pt>
                <c:pt idx="260">
                  <c:v>9.6300000000000008</c:v>
                </c:pt>
                <c:pt idx="261">
                  <c:v>2.5499999999999998</c:v>
                </c:pt>
                <c:pt idx="262">
                  <c:v>-9.85</c:v>
                </c:pt>
                <c:pt idx="263">
                  <c:v>-15.88</c:v>
                </c:pt>
                <c:pt idx="264">
                  <c:v>-19.760000000000002</c:v>
                </c:pt>
                <c:pt idx="265">
                  <c:v>-15.78</c:v>
                </c:pt>
                <c:pt idx="266">
                  <c:v>14.67</c:v>
                </c:pt>
                <c:pt idx="267">
                  <c:v>-2.86</c:v>
                </c:pt>
                <c:pt idx="268">
                  <c:v>-6.35</c:v>
                </c:pt>
                <c:pt idx="269">
                  <c:v>-10.27</c:v>
                </c:pt>
                <c:pt idx="270">
                  <c:v>-19.579999999999998</c:v>
                </c:pt>
                <c:pt idx="271">
                  <c:v>-21.99</c:v>
                </c:pt>
                <c:pt idx="272">
                  <c:v>-10.75</c:v>
                </c:pt>
                <c:pt idx="273">
                  <c:v>-13.08</c:v>
                </c:pt>
                <c:pt idx="274">
                  <c:v>-21.56</c:v>
                </c:pt>
                <c:pt idx="275">
                  <c:v>-18.690000000000001</c:v>
                </c:pt>
                <c:pt idx="276">
                  <c:v>-0.38</c:v>
                </c:pt>
                <c:pt idx="277">
                  <c:v>11.37</c:v>
                </c:pt>
                <c:pt idx="278">
                  <c:v>-18.96</c:v>
                </c:pt>
                <c:pt idx="279">
                  <c:v>-17.920000000000002</c:v>
                </c:pt>
                <c:pt idx="280">
                  <c:v>1.63</c:v>
                </c:pt>
                <c:pt idx="281">
                  <c:v>-1.1000000000000001</c:v>
                </c:pt>
                <c:pt idx="282">
                  <c:v>-8.41</c:v>
                </c:pt>
                <c:pt idx="283">
                  <c:v>3.28</c:v>
                </c:pt>
                <c:pt idx="284">
                  <c:v>-6.98</c:v>
                </c:pt>
                <c:pt idx="285">
                  <c:v>-3.74</c:v>
                </c:pt>
                <c:pt idx="286">
                  <c:v>-6.22</c:v>
                </c:pt>
                <c:pt idx="287">
                  <c:v>-10.46</c:v>
                </c:pt>
              </c:numCache>
            </c:numRef>
          </c:yVal>
          <c:smooth val="0"/>
        </c:ser>
        <c:ser>
          <c:idx val="4"/>
          <c:order val="4"/>
          <c:spPr>
            <a:ln>
              <a:prstDash val="dash"/>
            </a:ln>
          </c:spPr>
          <c:marker>
            <c:symbol val="none"/>
          </c:marker>
          <c:xVal>
            <c:numRef>
              <c:f>NO_094!$AB$3:$AB$5</c:f>
              <c:numCache>
                <c:formatCode>General</c:formatCode>
                <c:ptCount val="3"/>
                <c:pt idx="0">
                  <c:v>73.73</c:v>
                </c:pt>
                <c:pt idx="1">
                  <c:v>73.73</c:v>
                </c:pt>
                <c:pt idx="2">
                  <c:v>73.73</c:v>
                </c:pt>
              </c:numCache>
            </c:numRef>
          </c:xVal>
          <c:yVal>
            <c:numRef>
              <c:f>NO_094!$AA$3:$AA$6</c:f>
              <c:numCache>
                <c:formatCode>General</c:formatCode>
                <c:ptCount val="4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</c:numCache>
            </c:numRef>
          </c:yVal>
          <c:smooth val="0"/>
        </c:ser>
        <c:ser>
          <c:idx val="5"/>
          <c:order val="5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NO_094!$S$8:$S$9</c:f>
              <c:numCache>
                <c:formatCode>General</c:formatCode>
                <c:ptCount val="2"/>
                <c:pt idx="0">
                  <c:v>52.213999999999999</c:v>
                </c:pt>
                <c:pt idx="1">
                  <c:v>52.213999999999999</c:v>
                </c:pt>
              </c:numCache>
            </c:numRef>
          </c:xVal>
          <c:yVal>
            <c:numRef>
              <c:f>NO_094!$R$8:$R$9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NO_094!$T$8:$T$9</c:f>
              <c:numCache>
                <c:formatCode>General</c:formatCode>
                <c:ptCount val="2"/>
                <c:pt idx="0">
                  <c:v>44.372</c:v>
                </c:pt>
                <c:pt idx="1">
                  <c:v>44.372</c:v>
                </c:pt>
              </c:numCache>
            </c:numRef>
          </c:xVal>
          <c:yVal>
            <c:numRef>
              <c:f>NO_094!$R$8:$R$9</c:f>
              <c:numCache>
                <c:formatCode>General</c:formatCode>
                <c:ptCount val="2"/>
                <c:pt idx="0">
                  <c:v>1</c:v>
                </c:pt>
                <c:pt idx="1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601792"/>
        <c:axId val="459968512"/>
      </c:scatterChart>
      <c:valAx>
        <c:axId val="459601792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(velocity equivalent unit)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9968512"/>
        <c:crosses val="autoZero"/>
        <c:crossBetween val="midCat"/>
        <c:majorUnit val="5"/>
      </c:valAx>
      <c:valAx>
        <c:axId val="459968512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9601792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0.68226</cdr:x>
      <cdr:y>0.07297</cdr:y>
    </cdr:from>
    <cdr:to>
      <cdr:x>0.97793</cdr:x>
      <cdr:y>0.75405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3613" y="442452"/>
          <a:ext cx="2744838" cy="4129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Red is background,</a:t>
          </a:r>
          <a:r>
            <a:rPr lang="en-GB" sz="1100" baseline="0"/>
            <a:t> purple is raw data and </a:t>
          </a:r>
        </a:p>
        <a:p xmlns:a="http://schemas.openxmlformats.org/drawingml/2006/main">
          <a:r>
            <a:rPr lang="en-GB" sz="1100" baseline="0"/>
            <a:t>green is background subtracted.</a:t>
          </a:r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r>
            <a:rPr lang="en-GB" sz="1100"/>
            <a:t>blue dashed line is the energetic limit of the O</a:t>
          </a:r>
        </a:p>
        <a:p xmlns:a="http://schemas.openxmlformats.org/drawingml/2006/main">
          <a:r>
            <a:rPr lang="en-GB" sz="1100"/>
            <a:t>fragments,</a:t>
          </a:r>
          <a:r>
            <a:rPr lang="en-GB" sz="1100" baseline="0"/>
            <a:t> black lines are the O atoms created </a:t>
          </a:r>
        </a:p>
        <a:p xmlns:a="http://schemas.openxmlformats.org/drawingml/2006/main">
          <a:r>
            <a:rPr lang="en-GB" sz="1100" baseline="0"/>
            <a:t>at trappable velocities. </a:t>
          </a:r>
        </a:p>
        <a:p xmlns:a="http://schemas.openxmlformats.org/drawingml/2006/main">
          <a:endParaRPr lang="en-GB" sz="1100" baseline="0"/>
        </a:p>
        <a:p xmlns:a="http://schemas.openxmlformats.org/drawingml/2006/main">
          <a:r>
            <a:rPr lang="en-GB" sz="1100" baseline="0"/>
            <a:t>As you can see the current dissociation is good</a:t>
          </a:r>
        </a:p>
        <a:p xmlns:a="http://schemas.openxmlformats.org/drawingml/2006/main">
          <a:r>
            <a:rPr lang="en-GB" sz="1100" baseline="0"/>
            <a:t>but a slightly higher energy would increase the </a:t>
          </a:r>
        </a:p>
        <a:p xmlns:a="http://schemas.openxmlformats.org/drawingml/2006/main">
          <a:r>
            <a:rPr lang="en-GB" sz="1100" baseline="0"/>
            <a:t>trappable density, also potentially higher beta </a:t>
          </a:r>
        </a:p>
        <a:p xmlns:a="http://schemas.openxmlformats.org/drawingml/2006/main">
          <a:r>
            <a:rPr lang="en-GB" sz="1100" baseline="0"/>
            <a:t>values could be reached. </a:t>
          </a:r>
          <a:endParaRPr lang="en-GB" sz="1100"/>
        </a:p>
      </cdr:txBody>
    </cdr:sp>
  </cdr:relSizeAnchor>
  <cdr:relSizeAnchor xmlns:cdr="http://schemas.openxmlformats.org/drawingml/2006/chartDrawing">
    <cdr:from>
      <cdr:x>0.07767</cdr:x>
      <cdr:y>0.02568</cdr:y>
    </cdr:from>
    <cdr:to>
      <cdr:x>0.38129</cdr:x>
      <cdr:y>0.75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21033" y="155677"/>
          <a:ext cx="2818580" cy="43917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The J=12 peak is energetically inaccesible</a:t>
          </a:r>
        </a:p>
        <a:p xmlns:a="http://schemas.openxmlformats.org/drawingml/2006/main">
          <a:r>
            <a:rPr lang="en-GB" sz="1100"/>
            <a:t>however</a:t>
          </a:r>
          <a:r>
            <a:rPr lang="en-GB" sz="1100" baseline="0"/>
            <a:t> it appears to potentially be visible in a</a:t>
          </a:r>
        </a:p>
        <a:p xmlns:a="http://schemas.openxmlformats.org/drawingml/2006/main">
          <a:r>
            <a:rPr lang="en-GB" sz="1100" baseline="0"/>
            <a:t>NO J=12 image, also there appears to be a final</a:t>
          </a:r>
        </a:p>
        <a:p xmlns:a="http://schemas.openxmlformats.org/drawingml/2006/main">
          <a:r>
            <a:rPr lang="en-GB" sz="1100" baseline="0"/>
            <a:t>rotational state in this image at very low velocity.</a:t>
          </a:r>
        </a:p>
        <a:p xmlns:a="http://schemas.openxmlformats.org/drawingml/2006/main">
          <a:r>
            <a:rPr lang="en-GB" sz="1100" baseline="0"/>
            <a:t>It could be that this state is produced from </a:t>
          </a:r>
        </a:p>
        <a:p xmlns:a="http://schemas.openxmlformats.org/drawingml/2006/main">
          <a:r>
            <a:rPr lang="en-GB" sz="1100" baseline="0"/>
            <a:t>non-ground state NO2 and so is energetically </a:t>
          </a:r>
        </a:p>
        <a:p xmlns:a="http://schemas.openxmlformats.org/drawingml/2006/main">
          <a:r>
            <a:rPr lang="en-GB" sz="1100" baseline="0"/>
            <a:t>allowed. </a:t>
          </a:r>
          <a:r>
            <a:rPr lang="en-GB" sz="1100"/>
            <a:t> </a:t>
          </a:r>
        </a:p>
        <a:p xmlns:a="http://schemas.openxmlformats.org/drawingml/2006/main">
          <a:endParaRPr lang="en-GB" sz="1100"/>
        </a:p>
        <a:p xmlns:a="http://schemas.openxmlformats.org/drawingml/2006/main">
          <a:r>
            <a:rPr lang="en-GB" sz="1100"/>
            <a:t>Also</a:t>
          </a:r>
          <a:r>
            <a:rPr lang="en-GB" sz="1100" baseline="0"/>
            <a:t> note that the J=11 and J=10 peaks appear</a:t>
          </a:r>
        </a:p>
        <a:p xmlns:a="http://schemas.openxmlformats.org/drawingml/2006/main">
          <a:r>
            <a:rPr lang="en-GB" sz="1100" baseline="0"/>
            <a:t>to be at slightly higher energy than energetics</a:t>
          </a:r>
        </a:p>
        <a:p xmlns:a="http://schemas.openxmlformats.org/drawingml/2006/main">
          <a:r>
            <a:rPr lang="en-GB" sz="1100" baseline="0"/>
            <a:t>predicts. This is fairly convincing evidence </a:t>
          </a:r>
        </a:p>
        <a:p xmlns:a="http://schemas.openxmlformats.org/drawingml/2006/main">
          <a:r>
            <a:rPr lang="en-GB" sz="1100" baseline="0"/>
            <a:t>for dissociation from non-ground state NO2.</a:t>
          </a:r>
        </a:p>
        <a:p xmlns:a="http://schemas.openxmlformats.org/drawingml/2006/main">
          <a:endParaRPr lang="en-GB" sz="1100" baseline="0"/>
        </a:p>
        <a:p xmlns:a="http://schemas.openxmlformats.org/drawingml/2006/main">
          <a:r>
            <a:rPr lang="en-GB" sz="1100" baseline="0"/>
            <a:t>However as the important J=9 and J=8 states </a:t>
          </a:r>
        </a:p>
        <a:p xmlns:a="http://schemas.openxmlformats.org/drawingml/2006/main">
          <a:r>
            <a:rPr lang="en-GB" sz="1100" baseline="0"/>
            <a:t>can be correctly positioned by energetics this </a:t>
          </a:r>
        </a:p>
        <a:p xmlns:a="http://schemas.openxmlformats.org/drawingml/2006/main">
          <a:r>
            <a:rPr lang="en-GB" sz="1100" baseline="0"/>
            <a:t>is not very problematic for photostop. </a:t>
          </a:r>
          <a:endParaRPr lang="en-GB" sz="1100"/>
        </a:p>
      </cdr:txBody>
    </cdr:sp>
  </cdr:relSizeAnchor>
  <cdr:relSizeAnchor xmlns:cdr="http://schemas.openxmlformats.org/drawingml/2006/chartDrawing">
    <cdr:from>
      <cdr:x>0.17564</cdr:x>
      <cdr:y>0.49189</cdr:y>
    </cdr:from>
    <cdr:to>
      <cdr:x>0.20388</cdr:x>
      <cdr:y>0.70135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1630516" y="2982452"/>
          <a:ext cx="262194" cy="1270000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0.68226</cdr:x>
      <cdr:y>0.07297</cdr:y>
    </cdr:from>
    <cdr:to>
      <cdr:x>0.97793</cdr:x>
      <cdr:y>0.75405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3613" y="442452"/>
          <a:ext cx="2744838" cy="4129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Red is background,</a:t>
          </a:r>
          <a:r>
            <a:rPr lang="en-GB" sz="1100" baseline="0"/>
            <a:t> purple is raw data and </a:t>
          </a:r>
        </a:p>
        <a:p xmlns:a="http://schemas.openxmlformats.org/drawingml/2006/main">
          <a:r>
            <a:rPr lang="en-GB" sz="1100" baseline="0"/>
            <a:t>green is background subtracted.</a:t>
          </a:r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r>
            <a:rPr lang="en-GB" sz="1100"/>
            <a:t>blue dashed line is the energetic limit of the O</a:t>
          </a:r>
        </a:p>
        <a:p xmlns:a="http://schemas.openxmlformats.org/drawingml/2006/main">
          <a:r>
            <a:rPr lang="en-GB" sz="1100"/>
            <a:t>fragments,</a:t>
          </a:r>
          <a:r>
            <a:rPr lang="en-GB" sz="1100" baseline="0"/>
            <a:t> black lines are the O atoms created </a:t>
          </a:r>
        </a:p>
        <a:p xmlns:a="http://schemas.openxmlformats.org/drawingml/2006/main">
          <a:r>
            <a:rPr lang="en-GB" sz="1100" baseline="0"/>
            <a:t>at trappable velocities. </a:t>
          </a:r>
        </a:p>
        <a:p xmlns:a="http://schemas.openxmlformats.org/drawingml/2006/main">
          <a:endParaRPr lang="en-GB" sz="1100" baseline="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0.0812</cdr:x>
      <cdr:y>0.0202</cdr:y>
    </cdr:from>
    <cdr:to>
      <cdr:x>0.37687</cdr:x>
      <cdr:y>0.70128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3810" y="122287"/>
          <a:ext cx="2744791" cy="4123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Red is background,</a:t>
          </a:r>
          <a:r>
            <a:rPr lang="en-GB" sz="1100" baseline="0"/>
            <a:t> purple is raw data and </a:t>
          </a:r>
        </a:p>
        <a:p xmlns:a="http://schemas.openxmlformats.org/drawingml/2006/main">
          <a:r>
            <a:rPr lang="en-GB" sz="1100" baseline="0"/>
            <a:t>green is background subtracted.</a:t>
          </a:r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r>
            <a:rPr lang="en-GB" sz="1100"/>
            <a:t>blue dashed line is the energetic limit of the O</a:t>
          </a:r>
        </a:p>
        <a:p xmlns:a="http://schemas.openxmlformats.org/drawingml/2006/main">
          <a:r>
            <a:rPr lang="en-GB" sz="1100"/>
            <a:t>fragments,</a:t>
          </a:r>
          <a:r>
            <a:rPr lang="en-GB" sz="1100" baseline="0"/>
            <a:t> black lines are the O atoms created </a:t>
          </a:r>
        </a:p>
        <a:p xmlns:a="http://schemas.openxmlformats.org/drawingml/2006/main">
          <a:r>
            <a:rPr lang="en-GB" sz="1100" baseline="0"/>
            <a:t>at trappable velocities. </a:t>
          </a:r>
        </a:p>
        <a:p xmlns:a="http://schemas.openxmlformats.org/drawingml/2006/main">
          <a:endParaRPr lang="en-GB" sz="1100" baseline="0"/>
        </a:p>
        <a:p xmlns:a="http://schemas.openxmlformats.org/drawingml/2006/main">
          <a:r>
            <a:rPr lang="en-GB" sz="1100" baseline="0"/>
            <a:t>As you can see the current dissociation is good</a:t>
          </a:r>
        </a:p>
        <a:p xmlns:a="http://schemas.openxmlformats.org/drawingml/2006/main">
          <a:r>
            <a:rPr lang="en-GB" sz="1100" baseline="0"/>
            <a:t>but a slightly higher energy would increase the </a:t>
          </a:r>
        </a:p>
        <a:p xmlns:a="http://schemas.openxmlformats.org/drawingml/2006/main">
          <a:r>
            <a:rPr lang="en-GB" sz="1100" baseline="0"/>
            <a:t>trappable density, also potentially higher beta </a:t>
          </a:r>
        </a:p>
        <a:p xmlns:a="http://schemas.openxmlformats.org/drawingml/2006/main">
          <a:r>
            <a:rPr lang="en-GB" sz="1100" baseline="0"/>
            <a:t>values could be reached. </a:t>
          </a:r>
          <a:endParaRPr lang="en-GB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0.68226</cdr:x>
      <cdr:y>0.07297</cdr:y>
    </cdr:from>
    <cdr:to>
      <cdr:x>0.97793</cdr:x>
      <cdr:y>0.75405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3613" y="442452"/>
          <a:ext cx="2744838" cy="4129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Red is background,</a:t>
          </a:r>
          <a:r>
            <a:rPr lang="en-GB" sz="1100" baseline="0"/>
            <a:t> purple is raw data and </a:t>
          </a:r>
        </a:p>
        <a:p xmlns:a="http://schemas.openxmlformats.org/drawingml/2006/main">
          <a:r>
            <a:rPr lang="en-GB" sz="1100" baseline="0"/>
            <a:t>green is background subtracted.</a:t>
          </a:r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r>
            <a:rPr lang="en-GB" sz="1100"/>
            <a:t>blue dashed line is the energetic limit of the O</a:t>
          </a:r>
        </a:p>
        <a:p xmlns:a="http://schemas.openxmlformats.org/drawingml/2006/main">
          <a:r>
            <a:rPr lang="en-GB" sz="1100"/>
            <a:t>fragments,</a:t>
          </a:r>
          <a:r>
            <a:rPr lang="en-GB" sz="1100" baseline="0"/>
            <a:t> black lines are the O atoms created </a:t>
          </a:r>
        </a:p>
        <a:p xmlns:a="http://schemas.openxmlformats.org/drawingml/2006/main">
          <a:r>
            <a:rPr lang="en-GB" sz="1100" baseline="0"/>
            <a:t>at trappable velocities. </a:t>
          </a:r>
        </a:p>
        <a:p xmlns:a="http://schemas.openxmlformats.org/drawingml/2006/main">
          <a:endParaRPr lang="en-GB" sz="1100" baseline="0"/>
        </a:p>
        <a:p xmlns:a="http://schemas.openxmlformats.org/drawingml/2006/main">
          <a:r>
            <a:rPr lang="en-GB" sz="1100" baseline="0"/>
            <a:t>As you can see the current dissociation is good</a:t>
          </a:r>
        </a:p>
        <a:p xmlns:a="http://schemas.openxmlformats.org/drawingml/2006/main">
          <a:r>
            <a:rPr lang="en-GB" sz="1100" baseline="0"/>
            <a:t>but a slightly higher energy would increase the </a:t>
          </a:r>
        </a:p>
        <a:p xmlns:a="http://schemas.openxmlformats.org/drawingml/2006/main">
          <a:r>
            <a:rPr lang="en-GB" sz="1100" baseline="0"/>
            <a:t>trappable density, also potentially higher beta </a:t>
          </a:r>
        </a:p>
        <a:p xmlns:a="http://schemas.openxmlformats.org/drawingml/2006/main">
          <a:r>
            <a:rPr lang="en-GB" sz="1100" baseline="0"/>
            <a:t>values could be reached. </a:t>
          </a:r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7"/>
  <sheetViews>
    <sheetView tabSelected="1" topLeftCell="I1" workbookViewId="0">
      <selection activeCell="K6" sqref="K6"/>
    </sheetView>
  </sheetViews>
  <sheetFormatPr defaultRowHeight="14.4" x14ac:dyDescent="0.3"/>
  <cols>
    <col min="1" max="1" width="25.109375" customWidth="1"/>
    <col min="3" max="3" width="12" bestFit="1" customWidth="1"/>
    <col min="4" max="4" width="26.33203125" customWidth="1"/>
    <col min="5" max="5" width="19.77734375" bestFit="1" customWidth="1"/>
    <col min="6" max="6" width="23.44140625" bestFit="1" customWidth="1"/>
    <col min="7" max="8" width="31.109375" bestFit="1" customWidth="1"/>
    <col min="9" max="10" width="32.109375" bestFit="1" customWidth="1"/>
    <col min="11" max="12" width="31.109375" bestFit="1" customWidth="1"/>
    <col min="13" max="13" width="32.109375" bestFit="1" customWidth="1"/>
    <col min="14" max="15" width="12" bestFit="1" customWidth="1"/>
    <col min="16" max="16" width="25.44140625" bestFit="1" customWidth="1"/>
    <col min="17" max="18" width="12" bestFit="1" customWidth="1"/>
    <col min="19" max="19" width="25.44140625" bestFit="1" customWidth="1"/>
    <col min="20" max="21" width="12" bestFit="1" customWidth="1"/>
  </cols>
  <sheetData>
    <row r="1" spans="1:38" x14ac:dyDescent="0.3">
      <c r="A1" s="3" t="s">
        <v>1</v>
      </c>
      <c r="B1" s="1" t="s">
        <v>2</v>
      </c>
      <c r="W1" s="1" t="s">
        <v>3</v>
      </c>
    </row>
    <row r="2" spans="1:38" x14ac:dyDescent="0.3">
      <c r="A2" s="1" t="s">
        <v>12</v>
      </c>
      <c r="B2" s="1" t="s">
        <v>13</v>
      </c>
      <c r="D2" s="1" t="s">
        <v>12</v>
      </c>
      <c r="E2" s="1" t="s">
        <v>15</v>
      </c>
      <c r="F2" s="1"/>
      <c r="G2" s="1" t="s">
        <v>12</v>
      </c>
      <c r="H2" s="1" t="s">
        <v>17</v>
      </c>
      <c r="I2" s="1"/>
      <c r="J2" s="1" t="s">
        <v>12</v>
      </c>
      <c r="K2" s="1" t="s">
        <v>20</v>
      </c>
      <c r="L2" s="1"/>
      <c r="M2" s="1" t="s">
        <v>12</v>
      </c>
      <c r="N2" s="1" t="s">
        <v>21</v>
      </c>
      <c r="O2" s="1"/>
      <c r="P2" s="1" t="s">
        <v>12</v>
      </c>
      <c r="Q2" s="1" t="s">
        <v>23</v>
      </c>
      <c r="R2" s="1"/>
      <c r="S2" s="1" t="s">
        <v>12</v>
      </c>
      <c r="T2" s="1" t="s">
        <v>29</v>
      </c>
      <c r="U2" s="1"/>
      <c r="AE2" s="1"/>
    </row>
    <row r="3" spans="1:38" x14ac:dyDescent="0.3">
      <c r="A3">
        <v>1.01</v>
      </c>
      <c r="B3">
        <f>A3*1072.13135744075</f>
        <v>1082.8526710151575</v>
      </c>
      <c r="C3">
        <f>A3*43.3520985936289</f>
        <v>43.785619579565193</v>
      </c>
      <c r="D3">
        <v>0.65</v>
      </c>
      <c r="E3">
        <f>D3*1072.13135744075</f>
        <v>696.88538233648751</v>
      </c>
      <c r="F3">
        <f>D3*43.3520985936289</f>
        <v>28.178864085858788</v>
      </c>
      <c r="G3">
        <v>0.45</v>
      </c>
      <c r="H3">
        <f>G3*1072.13135744075</f>
        <v>482.4591108483375</v>
      </c>
      <c r="I3">
        <f>G3*43.3520985936289</f>
        <v>19.508444367133006</v>
      </c>
      <c r="J3">
        <v>0.35499999999999998</v>
      </c>
      <c r="K3">
        <f>J3*1072.13135744075</f>
        <v>380.60663189146624</v>
      </c>
      <c r="L3">
        <f>J3*43.3520985936289</f>
        <v>15.38999500073826</v>
      </c>
      <c r="M3">
        <v>0.15</v>
      </c>
      <c r="N3">
        <f>M3*1072.13135744075</f>
        <v>160.81970361611249</v>
      </c>
      <c r="O3">
        <f>M3*43.3520985936289</f>
        <v>6.5028147890443355</v>
      </c>
      <c r="P3">
        <v>0.01</v>
      </c>
      <c r="Q3">
        <f>P3*1072.13135744075</f>
        <v>10.7213135744075</v>
      </c>
      <c r="R3">
        <f>P3*43.3520985936289</f>
        <v>0.43352098593628902</v>
      </c>
      <c r="S3">
        <v>0.2</v>
      </c>
      <c r="T3">
        <f>S3*1072.13135744075</f>
        <v>214.42627148815001</v>
      </c>
      <c r="U3">
        <f>S3*43.3520985936289</f>
        <v>8.6704197187257801</v>
      </c>
      <c r="AD3" s="1" t="s">
        <v>4</v>
      </c>
      <c r="AE3">
        <v>40</v>
      </c>
      <c r="AJ3" s="5"/>
      <c r="AK3" s="5">
        <v>0</v>
      </c>
      <c r="AL3" s="5">
        <v>67.099999999999994</v>
      </c>
    </row>
    <row r="4" spans="1:38" x14ac:dyDescent="0.3">
      <c r="A4" s="3">
        <v>46.51</v>
      </c>
      <c r="B4">
        <f>A4</f>
        <v>46.51</v>
      </c>
      <c r="C4">
        <f>7.65+A4</f>
        <v>54.16</v>
      </c>
      <c r="D4" s="3">
        <v>37.6</v>
      </c>
      <c r="E4">
        <f>D4</f>
        <v>37.6</v>
      </c>
      <c r="F4">
        <f>7.65+D4</f>
        <v>45.25</v>
      </c>
      <c r="G4" s="3">
        <v>31.37</v>
      </c>
      <c r="H4">
        <f>G4</f>
        <v>31.37</v>
      </c>
      <c r="I4">
        <f>7.65+G4</f>
        <v>39.020000000000003</v>
      </c>
      <c r="J4" s="3">
        <v>24</v>
      </c>
      <c r="K4">
        <f>J4</f>
        <v>24</v>
      </c>
      <c r="L4">
        <f>7.65+J4</f>
        <v>31.65</v>
      </c>
      <c r="M4" s="3">
        <v>51.61</v>
      </c>
      <c r="N4">
        <f>M4</f>
        <v>51.61</v>
      </c>
      <c r="O4">
        <f>7.65+M4</f>
        <v>59.26</v>
      </c>
      <c r="P4" s="3">
        <v>55.63</v>
      </c>
      <c r="Q4">
        <f>P4</f>
        <v>55.63</v>
      </c>
      <c r="R4">
        <f>7.65+P4</f>
        <v>63.28</v>
      </c>
      <c r="S4" s="3">
        <v>15</v>
      </c>
      <c r="T4">
        <f>S4</f>
        <v>15</v>
      </c>
      <c r="U4">
        <f>7.65+S4</f>
        <v>22.65</v>
      </c>
      <c r="AD4" s="1" t="s">
        <v>5</v>
      </c>
      <c r="AE4">
        <v>80</v>
      </c>
      <c r="AF4" s="1" t="s">
        <v>6</v>
      </c>
      <c r="AJ4" s="5"/>
      <c r="AK4" s="5">
        <v>1000</v>
      </c>
      <c r="AL4" s="5">
        <v>67.099999999999994</v>
      </c>
    </row>
    <row r="5" spans="1:38" x14ac:dyDescent="0.3">
      <c r="B5">
        <v>2.6659045816229501</v>
      </c>
      <c r="C5">
        <v>2.1998689063969414</v>
      </c>
      <c r="E5">
        <v>2.6659045816229501</v>
      </c>
      <c r="F5">
        <v>2.1998689063969414</v>
      </c>
      <c r="H5">
        <v>2.6659045816229501</v>
      </c>
      <c r="I5">
        <v>2.1998689063969414</v>
      </c>
      <c r="K5">
        <v>2.6659045816229501</v>
      </c>
      <c r="L5">
        <v>2.1998689063969414</v>
      </c>
      <c r="N5">
        <v>2.6659045816229501</v>
      </c>
      <c r="O5">
        <v>2.1998689063969414</v>
      </c>
      <c r="Q5">
        <v>2.6659045816229501</v>
      </c>
      <c r="R5">
        <v>2.1998689063969414</v>
      </c>
      <c r="T5">
        <v>2.6659045816229501</v>
      </c>
      <c r="U5">
        <v>2.1998689063969414</v>
      </c>
      <c r="AD5" s="1" t="s">
        <v>7</v>
      </c>
      <c r="AE5">
        <v>30</v>
      </c>
      <c r="AF5">
        <f>SUM(D72:D7003)+SUM(E10:E17)</f>
        <v>133348.13576767169</v>
      </c>
      <c r="AJ5" s="5"/>
      <c r="AK5" s="5">
        <v>2000</v>
      </c>
      <c r="AL5" s="5">
        <v>67.099999999999994</v>
      </c>
    </row>
    <row r="6" spans="1:38" ht="23.4" x14ac:dyDescent="0.45">
      <c r="A6" s="4" t="s">
        <v>28</v>
      </c>
    </row>
    <row r="7" spans="1:38" x14ac:dyDescent="0.3">
      <c r="AE7" s="1" t="s">
        <v>25</v>
      </c>
      <c r="AH7" t="s">
        <v>26</v>
      </c>
    </row>
    <row r="8" spans="1:38" x14ac:dyDescent="0.3">
      <c r="AD8">
        <v>-2</v>
      </c>
      <c r="AE8">
        <v>1</v>
      </c>
      <c r="AF8">
        <f>AD8+52.714</f>
        <v>50.713999999999999</v>
      </c>
      <c r="AG8">
        <f>AD8+44.872</f>
        <v>42.872</v>
      </c>
      <c r="AH8">
        <f>(AG8+AF8)/2</f>
        <v>46.792999999999999</v>
      </c>
    </row>
    <row r="9" spans="1:38" x14ac:dyDescent="0.3">
      <c r="A9" t="s">
        <v>0</v>
      </c>
      <c r="B9" t="s">
        <v>8</v>
      </c>
      <c r="C9" t="s">
        <v>9</v>
      </c>
      <c r="D9" t="s">
        <v>10</v>
      </c>
      <c r="E9" t="s">
        <v>11</v>
      </c>
      <c r="F9" t="s">
        <v>16</v>
      </c>
      <c r="G9" t="s">
        <v>14</v>
      </c>
      <c r="H9" t="s">
        <v>18</v>
      </c>
      <c r="I9" t="s">
        <v>19</v>
      </c>
      <c r="J9" t="s">
        <v>38</v>
      </c>
      <c r="K9" t="s">
        <v>22</v>
      </c>
      <c r="L9" t="s">
        <v>24</v>
      </c>
      <c r="M9" t="s">
        <v>31</v>
      </c>
      <c r="AD9">
        <v>-2</v>
      </c>
      <c r="AE9">
        <v>100000</v>
      </c>
      <c r="AF9">
        <f>AD9+52.714</f>
        <v>50.713999999999999</v>
      </c>
      <c r="AG9">
        <f>AD9+44.872</f>
        <v>42.872</v>
      </c>
      <c r="AH9">
        <f>(AG9+AF9)/2</f>
        <v>46.792999999999999</v>
      </c>
    </row>
    <row r="10" spans="1:38" x14ac:dyDescent="0.3">
      <c r="A10">
        <v>0</v>
      </c>
      <c r="B10">
        <v>0</v>
      </c>
      <c r="C10">
        <f>$AE$3*EXP(-(($A10-$AE$4)^2)/(2*$AE$5^2))+$K$8</f>
        <v>1.1426200313820152</v>
      </c>
      <c r="D10">
        <f>(C10-B10)^2</f>
        <v>1.3055805361154373</v>
      </c>
      <c r="E10">
        <f>B10-C10+0</f>
        <v>-1.1426200313820152</v>
      </c>
      <c r="F10">
        <f>G10+H10+I10+J10+K10+L10+M10</f>
        <v>2.86203447343984E-5</v>
      </c>
      <c r="G10">
        <f>$B$3*EXP(-(($A10-$B$4)^2)/(2*$B$5^2))+$C$3*EXP(-(($A10-$C$4)^2)/(2*$C$5^2))</f>
        <v>8.7340400290433289E-64</v>
      </c>
      <c r="H10">
        <f>$E$3*EXP(-(($A10-$E$4)^2)/(2*$E$5^2))+$F$3*EXP(-(($A10-$F$4)^2)/(2*$F$5^2))</f>
        <v>4.4405094151204664E-41</v>
      </c>
      <c r="I10">
        <f>$H$3*EXP(-(($A10-$H$4)^2)/(2*$H$5^2))+$I$3*EXP(-(($A10-$I$4)^2)/(2*$I$5^2))</f>
        <v>4.1321862532269513E-28</v>
      </c>
      <c r="J10">
        <f>$K$3*EXP(-(($A10-$K$4)^2)/(2*$K$5^2))+$L$3*EXP(-(($A10-$L$4)^2)/(2*$L$5^2))</f>
        <v>9.5827979162042946E-16</v>
      </c>
      <c r="K10">
        <f>$N$3*EXP(-(($A10-$N$4)^2)/(2*$N$5^2))+$O$3*EXP(-(($A10-$O$4)^2)/(2*$O$5^2))</f>
        <v>6.6604113004340396E-80</v>
      </c>
      <c r="L10">
        <f>$Q$3*EXP(-(($A10-$Q$4)^2)/(2*$Q$5^2))+$R$3*EXP(-(($A10-$R$4)^2)/(2*$R$5^2))</f>
        <v>2.9889835717255664E-94</v>
      </c>
      <c r="M10">
        <f>$T$3*EXP(-(($A10-$T$4)^2)/(2*$T$5^2))+$U$3*EXP(-(($A10-$U$4)^2)/(2*$U$5^2))</f>
        <v>2.8620344733440121E-5</v>
      </c>
    </row>
    <row r="11" spans="1:38" x14ac:dyDescent="0.3">
      <c r="A11">
        <v>1</v>
      </c>
      <c r="B11">
        <v>3.1</v>
      </c>
      <c r="C11">
        <f>$AE$3*EXP(-(($A11-$AE$4)^2)/(2*$AE$5^2))+$K$8</f>
        <v>1.2481434807539638</v>
      </c>
      <c r="D11">
        <f t="shared" ref="D11:D74" si="0">(C11-B11)^2</f>
        <v>3.4293725678740454</v>
      </c>
      <c r="E11">
        <f t="shared" ref="E11:E74" si="1">B11-C11+0</f>
        <v>1.8518565192460363</v>
      </c>
      <c r="F11">
        <f t="shared" ref="F11:F74" si="2">G11+H11+I11+J11+K11+L11+M11</f>
        <v>2.2015817679390298E-4</v>
      </c>
      <c r="G11">
        <f t="shared" ref="G11:G74" si="3">$B$3*EXP(-(($A11-$B$4)^2)/(2*$B$5^2))+$C$3*EXP(-(($A11-$C$4)^2)/(2*$C$5^2))</f>
        <v>5.6594612493809295E-61</v>
      </c>
      <c r="H11">
        <f t="shared" ref="H11:H74" si="4">$E$3*EXP(-(($A11-$E$4)^2)/(2*$E$5^2))+$F$3*EXP(-(($A11-$F$4)^2)/(2*$F$5^2))</f>
        <v>8.2134220477200954E-39</v>
      </c>
      <c r="I11">
        <f t="shared" ref="I11:I74" si="5">$H$3*EXP(-(($A11-$H$4)^2)/(2*$H$5^2))+$I$3*EXP(-(($A11-$I$4)^2)/(2*$I$5^2))</f>
        <v>3.1810536107684037E-26</v>
      </c>
      <c r="J11">
        <f t="shared" ref="J11:J74" si="6">$K$3*EXP(-(($A11-$K$4)^2)/(2*$K$5^2))+$L$3*EXP(-(($A11-$L$4)^2)/(2*$L$5^2))</f>
        <v>2.6152941349718907E-14</v>
      </c>
      <c r="K11">
        <f t="shared" ref="K11:K74" si="7">$N$3*EXP(-(($A11-$N$4)^2)/(2*$N$5^2))+$O$3*EXP(-(($A11-$O$4)^2)/(2*$O$5^2))</f>
        <v>8.8452403212563553E-77</v>
      </c>
      <c r="L11">
        <f t="shared" ref="L11:M74" si="8">$Q$3*EXP(-(($A11-$Q$4)^2)/(2*$Q$5^2))+$R$3*EXP(-(($A11-$R$4)^2)/(2*$R$5^2))</f>
        <v>6.9885101674546532E-91</v>
      </c>
      <c r="M11">
        <f t="shared" ref="M11:M74" si="9">$T$3*EXP(-(($A11-$T$4)^2)/(2*$T$5^2))+$U$3*EXP(-(($A11-$U$4)^2)/(2*$U$5^2))</f>
        <v>2.2015817676775004E-4</v>
      </c>
    </row>
    <row r="12" spans="1:38" x14ac:dyDescent="0.3">
      <c r="A12">
        <v>2</v>
      </c>
      <c r="B12">
        <v>16.47</v>
      </c>
      <c r="C12">
        <f>$AE$3*EXP(-(($A12-$AE$4)^2)/(2*$AE$5^2))+$K$8</f>
        <v>1.3618981893839739</v>
      </c>
      <c r="D12">
        <f t="shared" si="0"/>
        <v>228.25474031993923</v>
      </c>
      <c r="E12">
        <f t="shared" si="1"/>
        <v>15.108101810616025</v>
      </c>
      <c r="F12">
        <f t="shared" si="2"/>
        <v>1.471252440218567E-3</v>
      </c>
      <c r="G12">
        <f t="shared" si="3"/>
        <v>3.1858653746915725E-58</v>
      </c>
      <c r="H12">
        <f t="shared" si="4"/>
        <v>1.3197993213888111E-36</v>
      </c>
      <c r="I12">
        <f t="shared" si="5"/>
        <v>2.1274262067669792E-24</v>
      </c>
      <c r="J12">
        <f t="shared" si="6"/>
        <v>6.2007063760133868E-13</v>
      </c>
      <c r="K12">
        <f t="shared" si="7"/>
        <v>1.0204944369842498E-73</v>
      </c>
      <c r="L12">
        <f t="shared" si="8"/>
        <v>1.4195088066882859E-87</v>
      </c>
      <c r="M12">
        <f t="shared" si="9"/>
        <v>1.4712524395984964E-3</v>
      </c>
    </row>
    <row r="13" spans="1:38" x14ac:dyDescent="0.3">
      <c r="A13">
        <v>3</v>
      </c>
      <c r="B13">
        <v>18.54</v>
      </c>
      <c r="C13">
        <f>$AE$3*EXP(-(($A13-$AE$4)^2)/(2*$AE$5^2))+$K$8</f>
        <v>1.4843701861561953</v>
      </c>
      <c r="D13">
        <f t="shared" si="0"/>
        <v>290.89450834687767</v>
      </c>
      <c r="E13">
        <f t="shared" si="1"/>
        <v>17.055629813843804</v>
      </c>
      <c r="F13">
        <f t="shared" si="2"/>
        <v>8.5414575973370988E-3</v>
      </c>
      <c r="G13">
        <f t="shared" si="3"/>
        <v>1.5580169051740095E-55</v>
      </c>
      <c r="H13">
        <f t="shared" si="4"/>
        <v>1.8424006507736691E-34</v>
      </c>
      <c r="I13">
        <f t="shared" si="5"/>
        <v>1.2360340586566143E-22</v>
      </c>
      <c r="J13">
        <f t="shared" si="6"/>
        <v>1.2771861779236888E-11</v>
      </c>
      <c r="K13">
        <f t="shared" si="7"/>
        <v>1.0228314253712621E-70</v>
      </c>
      <c r="L13">
        <f t="shared" si="8"/>
        <v>2.5048631154732905E-84</v>
      </c>
      <c r="M13">
        <f t="shared" si="9"/>
        <v>8.5414575845652371E-3</v>
      </c>
    </row>
    <row r="14" spans="1:38" x14ac:dyDescent="0.3">
      <c r="A14">
        <v>4</v>
      </c>
      <c r="B14">
        <v>25.42</v>
      </c>
      <c r="C14">
        <f>$AE$3*EXP(-(($A14-$AE$4)^2)/(2*$AE$5^2))+$K$8</f>
        <v>1.6160591549665295</v>
      </c>
      <c r="D14">
        <f t="shared" si="0"/>
        <v>566.62759975385291</v>
      </c>
      <c r="E14">
        <f t="shared" si="1"/>
        <v>23.803940845033473</v>
      </c>
      <c r="F14">
        <f t="shared" si="2"/>
        <v>4.3079355777562701E-2</v>
      </c>
      <c r="G14">
        <f t="shared" si="3"/>
        <v>6.61925829042666E-53</v>
      </c>
      <c r="H14">
        <f t="shared" si="4"/>
        <v>2.2343575544583386E-32</v>
      </c>
      <c r="I14">
        <f t="shared" si="5"/>
        <v>6.238767303389572E-21</v>
      </c>
      <c r="J14">
        <f t="shared" si="6"/>
        <v>2.2853865635344458E-10</v>
      </c>
      <c r="K14">
        <f t="shared" si="7"/>
        <v>8.9061478505944542E-68</v>
      </c>
      <c r="L14">
        <f t="shared" si="8"/>
        <v>3.8399212763145366E-81</v>
      </c>
      <c r="M14">
        <f t="shared" si="9"/>
        <v>4.3079355549024048E-2</v>
      </c>
    </row>
    <row r="15" spans="1:38" x14ac:dyDescent="0.3">
      <c r="A15">
        <v>5</v>
      </c>
      <c r="B15">
        <v>44.27</v>
      </c>
      <c r="C15">
        <f>$AE$3*EXP(-(($A15-$AE$4)^2)/(2*$AE$5^2))+$K$8</f>
        <v>1.7574773449362968</v>
      </c>
      <c r="D15">
        <f t="shared" si="0"/>
        <v>1807.3145824973049</v>
      </c>
      <c r="E15">
        <f t="shared" si="1"/>
        <v>42.512522655063705</v>
      </c>
      <c r="F15">
        <f t="shared" si="2"/>
        <v>0.18875515955798675</v>
      </c>
      <c r="G15">
        <f t="shared" si="3"/>
        <v>2.4430868552172536E-50</v>
      </c>
      <c r="H15">
        <f t="shared" si="4"/>
        <v>2.3540391613323063E-30</v>
      </c>
      <c r="I15">
        <f t="shared" si="5"/>
        <v>2.7356438317778122E-19</v>
      </c>
      <c r="J15">
        <f t="shared" si="6"/>
        <v>3.5526919029153264E-9</v>
      </c>
      <c r="K15">
        <f t="shared" si="7"/>
        <v>6.7370249376376646E-65</v>
      </c>
      <c r="L15">
        <f t="shared" si="8"/>
        <v>5.1139097634644044E-78</v>
      </c>
      <c r="M15">
        <f t="shared" si="9"/>
        <v>0.18875515600529486</v>
      </c>
    </row>
    <row r="16" spans="1:38" x14ac:dyDescent="0.3">
      <c r="A16">
        <v>6</v>
      </c>
      <c r="B16">
        <v>31.43</v>
      </c>
      <c r="C16">
        <f>$AE$3*EXP(-(($A16-$AE$4)^2)/(2*$AE$5^2))+$K$8</f>
        <v>1.9091483105265661</v>
      </c>
      <c r="D16">
        <f t="shared" si="0"/>
        <v>871.48068447188655</v>
      </c>
      <c r="E16">
        <f t="shared" si="1"/>
        <v>29.520851689473435</v>
      </c>
      <c r="F16">
        <f t="shared" si="2"/>
        <v>0.71849027627570272</v>
      </c>
      <c r="G16">
        <f t="shared" si="3"/>
        <v>7.8335911764408314E-48</v>
      </c>
      <c r="H16">
        <f t="shared" si="4"/>
        <v>2.1546022588437239E-28</v>
      </c>
      <c r="I16">
        <f t="shared" si="5"/>
        <v>1.0421080155630807E-17</v>
      </c>
      <c r="J16">
        <f t="shared" si="6"/>
        <v>4.79786296052975E-8</v>
      </c>
      <c r="K16">
        <f t="shared" si="7"/>
        <v>4.4272987208388028E-62</v>
      </c>
      <c r="L16">
        <f t="shared" si="8"/>
        <v>5.9166545973663419E-75</v>
      </c>
      <c r="M16">
        <f t="shared" si="9"/>
        <v>0.7184902282970731</v>
      </c>
    </row>
    <row r="17" spans="1:13" x14ac:dyDescent="0.3">
      <c r="A17">
        <v>7</v>
      </c>
      <c r="B17">
        <v>10.85</v>
      </c>
      <c r="C17">
        <f>$AE$3*EXP(-(($A17-$AE$4)^2)/(2*$AE$5^2))+$K$8</f>
        <v>2.0716054752269382</v>
      </c>
      <c r="D17">
        <f t="shared" si="0"/>
        <v>77.060210432565654</v>
      </c>
      <c r="E17">
        <f t="shared" si="1"/>
        <v>8.778394524773061</v>
      </c>
      <c r="F17">
        <f t="shared" si="2"/>
        <v>2.3759397740675894</v>
      </c>
      <c r="G17">
        <f t="shared" si="3"/>
        <v>2.182103343715913E-45</v>
      </c>
      <c r="H17">
        <f t="shared" si="4"/>
        <v>1.7132192865513538E-26</v>
      </c>
      <c r="I17">
        <f t="shared" si="5"/>
        <v>3.4487231772162135E-16</v>
      </c>
      <c r="J17">
        <f t="shared" si="6"/>
        <v>5.6289909299075679E-7</v>
      </c>
      <c r="K17">
        <f t="shared" si="7"/>
        <v>2.5275625587147445E-59</v>
      </c>
      <c r="L17">
        <f t="shared" si="8"/>
        <v>5.9469158010502486E-72</v>
      </c>
      <c r="M17">
        <f t="shared" si="9"/>
        <v>2.3759392111684963</v>
      </c>
    </row>
    <row r="18" spans="1:13" x14ac:dyDescent="0.3">
      <c r="A18">
        <v>8</v>
      </c>
      <c r="B18">
        <v>10.5</v>
      </c>
      <c r="C18">
        <f>$AE$3*EXP(-(($A18-$AE$4)^2)/(2*$AE$5^2))+$K$8</f>
        <v>2.2453905133653489</v>
      </c>
      <c r="D18">
        <f t="shared" si="0"/>
        <v>68.138577776838773</v>
      </c>
      <c r="E18">
        <f t="shared" si="1"/>
        <v>8.2546094866346511</v>
      </c>
      <c r="F18">
        <f t="shared" si="2"/>
        <v>6.8256272195346082</v>
      </c>
      <c r="G18">
        <f t="shared" si="3"/>
        <v>5.2805862867545326E-43</v>
      </c>
      <c r="H18">
        <f t="shared" si="4"/>
        <v>1.1834535463723662E-24</v>
      </c>
      <c r="I18">
        <f t="shared" si="5"/>
        <v>9.915082945648355E-15</v>
      </c>
      <c r="J18">
        <f t="shared" si="6"/>
        <v>5.7372751064565789E-6</v>
      </c>
      <c r="K18">
        <f t="shared" si="7"/>
        <v>1.2535954801066681E-56</v>
      </c>
      <c r="L18">
        <f t="shared" si="8"/>
        <v>5.1927782737414745E-69</v>
      </c>
      <c r="M18">
        <f t="shared" si="9"/>
        <v>6.8256214822594918</v>
      </c>
    </row>
    <row r="19" spans="1:13" x14ac:dyDescent="0.3">
      <c r="A19">
        <v>9</v>
      </c>
      <c r="B19">
        <v>23.62</v>
      </c>
      <c r="C19">
        <f>$AE$3*EXP(-(($A19-$AE$4)^2)/(2*$AE$5^2))+$K$8</f>
        <v>2.4310515455849675</v>
      </c>
      <c r="D19">
        <f t="shared" si="0"/>
        <v>448.97153660385726</v>
      </c>
      <c r="E19">
        <f t="shared" si="1"/>
        <v>21.188948454415033</v>
      </c>
      <c r="F19">
        <f t="shared" si="2"/>
        <v>17.035025529195384</v>
      </c>
      <c r="G19">
        <f t="shared" si="3"/>
        <v>1.1101492986770703E-40</v>
      </c>
      <c r="H19">
        <f t="shared" si="4"/>
        <v>7.1020200263931284E-23</v>
      </c>
      <c r="I19">
        <f t="shared" si="5"/>
        <v>2.4764341496831815E-13</v>
      </c>
      <c r="J19">
        <f t="shared" si="6"/>
        <v>5.0801111901856213E-5</v>
      </c>
      <c r="K19">
        <f t="shared" si="7"/>
        <v>5.4013875409156398E-54</v>
      </c>
      <c r="L19">
        <f t="shared" si="8"/>
        <v>3.9391288334107043E-66</v>
      </c>
      <c r="M19">
        <f t="shared" si="9"/>
        <v>17.034974728083235</v>
      </c>
    </row>
    <row r="20" spans="1:13" x14ac:dyDescent="0.3">
      <c r="A20">
        <v>10</v>
      </c>
      <c r="B20">
        <v>80.91</v>
      </c>
      <c r="C20">
        <f>$AE$3*EXP(-(($A20-$AE$4)^2)/(2*$AE$5^2))+$K$8</f>
        <v>2.6291411446612187</v>
      </c>
      <c r="D20">
        <f t="shared" si="0"/>
        <v>6127.8928631294712</v>
      </c>
      <c r="E20">
        <f t="shared" si="1"/>
        <v>78.280858855338778</v>
      </c>
      <c r="F20">
        <f t="shared" si="2"/>
        <v>36.934974463625345</v>
      </c>
      <c r="G20">
        <f t="shared" si="3"/>
        <v>2.0275569002216982E-38</v>
      </c>
      <c r="H20">
        <f t="shared" si="4"/>
        <v>3.702584565179078E-21</v>
      </c>
      <c r="I20">
        <f t="shared" si="5"/>
        <v>5.3734057211490524E-12</v>
      </c>
      <c r="J20">
        <f t="shared" si="6"/>
        <v>3.907807637627563E-4</v>
      </c>
      <c r="K20">
        <f t="shared" si="7"/>
        <v>2.0218348385238775E-51</v>
      </c>
      <c r="L20">
        <f t="shared" si="8"/>
        <v>2.5959301812727755E-63</v>
      </c>
      <c r="M20">
        <f t="shared" si="9"/>
        <v>36.934583682856207</v>
      </c>
    </row>
    <row r="21" spans="1:13" x14ac:dyDescent="0.3">
      <c r="A21">
        <v>11</v>
      </c>
      <c r="B21">
        <v>78.91</v>
      </c>
      <c r="C21">
        <f>$AE$3*EXP(-(($A21-$AE$4)^2)/(2*$AE$5^2))+$K$8</f>
        <v>2.8402141495854796</v>
      </c>
      <c r="D21">
        <f t="shared" si="0"/>
        <v>5786.6123193279245</v>
      </c>
      <c r="E21">
        <f t="shared" si="1"/>
        <v>76.069785850414519</v>
      </c>
      <c r="F21">
        <f t="shared" si="2"/>
        <v>69.571869373786129</v>
      </c>
      <c r="G21">
        <f t="shared" si="3"/>
        <v>3.2170449521258192E-36</v>
      </c>
      <c r="H21">
        <f t="shared" si="4"/>
        <v>1.6769514784394939E-19</v>
      </c>
      <c r="I21">
        <f t="shared" si="5"/>
        <v>1.0128961003890448E-10</v>
      </c>
      <c r="J21">
        <f t="shared" si="6"/>
        <v>2.611473080287331E-3</v>
      </c>
      <c r="K21">
        <f t="shared" si="7"/>
        <v>6.5747376744179868E-49</v>
      </c>
      <c r="L21">
        <f t="shared" si="8"/>
        <v>1.4862033878522179E-60</v>
      </c>
      <c r="M21">
        <f t="shared" si="9"/>
        <v>69.569257900604555</v>
      </c>
    </row>
    <row r="22" spans="1:13" x14ac:dyDescent="0.3">
      <c r="A22">
        <v>12</v>
      </c>
      <c r="B22">
        <v>66.569999999999993</v>
      </c>
      <c r="C22">
        <f>$AE$3*EXP(-(($A22-$AE$4)^2)/(2*$AE$5^2))+$K$8</f>
        <v>3.0648252872197395</v>
      </c>
      <c r="D22">
        <f t="shared" si="0"/>
        <v>4032.9072153007446</v>
      </c>
      <c r="E22">
        <f t="shared" si="1"/>
        <v>63.505174712780253</v>
      </c>
      <c r="F22">
        <f t="shared" si="2"/>
        <v>113.8549647227145</v>
      </c>
      <c r="G22">
        <f t="shared" si="3"/>
        <v>4.4343873280142096E-34</v>
      </c>
      <c r="H22">
        <f t="shared" si="4"/>
        <v>6.598244792917487E-18</v>
      </c>
      <c r="I22">
        <f t="shared" si="5"/>
        <v>1.6587180912984655E-9</v>
      </c>
      <c r="J22">
        <f t="shared" si="6"/>
        <v>1.5161087212603293E-2</v>
      </c>
      <c r="K22">
        <f t="shared" si="7"/>
        <v>1.85739212589328E-46</v>
      </c>
      <c r="L22">
        <f t="shared" si="8"/>
        <v>7.3918969328762505E-58</v>
      </c>
      <c r="M22">
        <f t="shared" si="9"/>
        <v>113.83980363384318</v>
      </c>
    </row>
    <row r="23" spans="1:13" x14ac:dyDescent="0.3">
      <c r="A23">
        <v>13</v>
      </c>
      <c r="B23">
        <v>132.13999999999999</v>
      </c>
      <c r="C23">
        <f>$AE$3*EXP(-(($A23-$AE$4)^2)/(2*$AE$5^2))+$K$8</f>
        <v>3.3035266023245971</v>
      </c>
      <c r="D23">
        <f t="shared" si="0"/>
        <v>16598.836877549915</v>
      </c>
      <c r="E23">
        <f t="shared" si="1"/>
        <v>128.83647339767538</v>
      </c>
      <c r="F23">
        <f t="shared" si="2"/>
        <v>161.90845417812912</v>
      </c>
      <c r="G23">
        <f t="shared" si="3"/>
        <v>5.3100980000560447E-32</v>
      </c>
      <c r="H23">
        <f t="shared" si="4"/>
        <v>2.2554269591475686E-16</v>
      </c>
      <c r="I23">
        <f t="shared" si="5"/>
        <v>2.3597863266589998E-8</v>
      </c>
      <c r="J23">
        <f t="shared" si="6"/>
        <v>7.6465856099517684E-2</v>
      </c>
      <c r="K23">
        <f t="shared" si="7"/>
        <v>4.5584918975167875E-44</v>
      </c>
      <c r="L23">
        <f t="shared" si="8"/>
        <v>3.1939342766753784E-55</v>
      </c>
      <c r="M23">
        <f t="shared" si="9"/>
        <v>161.83198829843172</v>
      </c>
    </row>
    <row r="24" spans="1:13" x14ac:dyDescent="0.3">
      <c r="A24">
        <v>14</v>
      </c>
      <c r="B24">
        <v>242.25</v>
      </c>
      <c r="C24">
        <f>$AE$3*EXP(-(($A24-$AE$4)^2)/(2*$AE$5^2))+$K$8</f>
        <v>3.5568646983754535</v>
      </c>
      <c r="D24">
        <f t="shared" si="0"/>
        <v>56974.412840119643</v>
      </c>
      <c r="E24">
        <f t="shared" si="1"/>
        <v>238.69313530162455</v>
      </c>
      <c r="F24">
        <f t="shared" si="2"/>
        <v>200.19807540118353</v>
      </c>
      <c r="G24">
        <f t="shared" si="3"/>
        <v>5.5241296721160219E-30</v>
      </c>
      <c r="H24">
        <f t="shared" si="4"/>
        <v>6.6976357900825201E-15</v>
      </c>
      <c r="I24">
        <f t="shared" si="5"/>
        <v>2.9165215910850528E-7</v>
      </c>
      <c r="J24">
        <f t="shared" si="6"/>
        <v>0.33504040190939832</v>
      </c>
      <c r="K24">
        <f t="shared" si="7"/>
        <v>9.7192150353679872E-42</v>
      </c>
      <c r="L24">
        <f t="shared" si="8"/>
        <v>1.198915194217055E-52</v>
      </c>
      <c r="M24">
        <f t="shared" si="9"/>
        <v>199.86303470762198</v>
      </c>
    </row>
    <row r="25" spans="1:13" x14ac:dyDescent="0.3">
      <c r="A25">
        <v>15</v>
      </c>
      <c r="B25">
        <v>260.12</v>
      </c>
      <c r="C25">
        <f>$AE$3*EXP(-(($A25-$AE$4)^2)/(2*$AE$5^2))+$K$8</f>
        <v>3.825377793301544</v>
      </c>
      <c r="D25">
        <f t="shared" si="0"/>
        <v>65686.933372074302</v>
      </c>
      <c r="E25">
        <f t="shared" si="1"/>
        <v>256.29462220669848</v>
      </c>
      <c r="F25">
        <f t="shared" si="2"/>
        <v>215.72211147305964</v>
      </c>
      <c r="G25">
        <f t="shared" si="3"/>
        <v>4.9924946650277057E-28</v>
      </c>
      <c r="H25">
        <f t="shared" si="4"/>
        <v>1.7278526528867493E-13</v>
      </c>
      <c r="I25">
        <f t="shared" si="5"/>
        <v>3.1314835018423097E-6</v>
      </c>
      <c r="J25">
        <f t="shared" si="6"/>
        <v>1.2753201552273048</v>
      </c>
      <c r="K25">
        <f t="shared" si="7"/>
        <v>1.8002532813257138E-39</v>
      </c>
      <c r="L25">
        <f t="shared" si="8"/>
        <v>3.9096994191358386E-50</v>
      </c>
      <c r="M25">
        <f t="shared" si="9"/>
        <v>214.44678818634867</v>
      </c>
    </row>
    <row r="26" spans="1:13" x14ac:dyDescent="0.3">
      <c r="A26">
        <v>16</v>
      </c>
      <c r="B26">
        <v>227.15</v>
      </c>
      <c r="C26">
        <f>$AE$3*EXP(-(($A26-$AE$4)^2)/(2*$AE$5^2))+$K$8</f>
        <v>4.1095925960997732</v>
      </c>
      <c r="D26">
        <f t="shared" si="0"/>
        <v>49747.0233348978</v>
      </c>
      <c r="E26">
        <f t="shared" si="1"/>
        <v>223.04040740390025</v>
      </c>
      <c r="F26">
        <f t="shared" si="2"/>
        <v>204.16644692402448</v>
      </c>
      <c r="G26">
        <f t="shared" si="3"/>
        <v>3.9197987578763792E-26</v>
      </c>
      <c r="H26">
        <f t="shared" si="4"/>
        <v>3.87243643319858E-12</v>
      </c>
      <c r="I26">
        <f t="shared" si="5"/>
        <v>2.9209725565717287E-5</v>
      </c>
      <c r="J26">
        <f t="shared" si="6"/>
        <v>4.2172920998240802</v>
      </c>
      <c r="K26">
        <f t="shared" si="7"/>
        <v>2.8968662768423735E-37</v>
      </c>
      <c r="L26">
        <f t="shared" si="8"/>
        <v>1.1076197522637914E-47</v>
      </c>
      <c r="M26">
        <f t="shared" si="9"/>
        <v>199.94912561447097</v>
      </c>
    </row>
    <row r="27" spans="1:13" x14ac:dyDescent="0.3">
      <c r="A27">
        <v>17</v>
      </c>
      <c r="B27">
        <v>228.83</v>
      </c>
      <c r="C27">
        <f>$AE$3*EXP(-(($A27-$AE$4)^2)/(2*$AE$5^2))+$K$8</f>
        <v>4.410021012179409</v>
      </c>
      <c r="D27">
        <f t="shared" si="0"/>
        <v>50364.326968893838</v>
      </c>
      <c r="E27">
        <f t="shared" si="1"/>
        <v>224.4199789878206</v>
      </c>
      <c r="F27">
        <f t="shared" si="2"/>
        <v>174.26750589825213</v>
      </c>
      <c r="G27">
        <f t="shared" si="3"/>
        <v>2.6736364232949618E-24</v>
      </c>
      <c r="H27">
        <f t="shared" si="4"/>
        <v>7.539704192187697E-11</v>
      </c>
      <c r="I27">
        <f t="shared" si="5"/>
        <v>2.3669944626820717E-4</v>
      </c>
      <c r="J27">
        <f t="shared" si="6"/>
        <v>12.115478131010596</v>
      </c>
      <c r="K27">
        <f t="shared" si="7"/>
        <v>4.0496333234449479E-35</v>
      </c>
      <c r="L27">
        <f t="shared" si="8"/>
        <v>2.7260287432230742E-45</v>
      </c>
      <c r="M27">
        <f t="shared" si="9"/>
        <v>162.15179106771987</v>
      </c>
    </row>
    <row r="28" spans="1:13" x14ac:dyDescent="0.3">
      <c r="A28">
        <v>18</v>
      </c>
      <c r="B28">
        <v>185.66</v>
      </c>
      <c r="C28">
        <f>$AE$3*EXP(-(($A28-$AE$4)^2)/(2*$AE$5^2))+$K$8</f>
        <v>4.7271566872712221</v>
      </c>
      <c r="D28">
        <f t="shared" si="0"/>
        <v>32736.693789228462</v>
      </c>
      <c r="E28">
        <f t="shared" si="1"/>
        <v>180.93284331272878</v>
      </c>
      <c r="F28">
        <f t="shared" si="2"/>
        <v>145.00707843260733</v>
      </c>
      <c r="G28">
        <f t="shared" si="3"/>
        <v>1.5842851217980111E-22</v>
      </c>
      <c r="H28">
        <f t="shared" si="4"/>
        <v>1.2753128448504594E-9</v>
      </c>
      <c r="I28">
        <f t="shared" si="5"/>
        <v>1.6663239015141846E-3</v>
      </c>
      <c r="J28">
        <f t="shared" si="6"/>
        <v>30.23708014234774</v>
      </c>
      <c r="K28">
        <f t="shared" si="7"/>
        <v>4.9180775389840653E-33</v>
      </c>
      <c r="L28">
        <f t="shared" si="8"/>
        <v>5.8285776425062969E-43</v>
      </c>
      <c r="M28">
        <f t="shared" si="9"/>
        <v>114.76833196508277</v>
      </c>
    </row>
    <row r="29" spans="1:13" x14ac:dyDescent="0.3">
      <c r="A29">
        <v>19</v>
      </c>
      <c r="B29">
        <v>145.85</v>
      </c>
      <c r="C29">
        <f>$AE$3*EXP(-(($A29-$AE$4)^2)/(2*$AE$5^2))+$K$8</f>
        <v>5.0614714017708717</v>
      </c>
      <c r="D29">
        <f t="shared" si="0"/>
        <v>19821.409784854382</v>
      </c>
      <c r="E29">
        <f t="shared" si="1"/>
        <v>140.78852859822914</v>
      </c>
      <c r="F29">
        <f t="shared" si="2"/>
        <v>137.32736510766972</v>
      </c>
      <c r="G29">
        <f t="shared" si="3"/>
        <v>8.1556157328622091E-21</v>
      </c>
      <c r="H29">
        <f t="shared" si="4"/>
        <v>1.8740085888483449E-8</v>
      </c>
      <c r="I29">
        <f t="shared" si="5"/>
        <v>1.0190934782120162E-2</v>
      </c>
      <c r="J29">
        <f t="shared" si="6"/>
        <v>65.558886037069769</v>
      </c>
      <c r="K29">
        <f t="shared" si="7"/>
        <v>5.1888062954454875E-31</v>
      </c>
      <c r="L29">
        <f t="shared" si="8"/>
        <v>1.0826477010780342E-40</v>
      </c>
      <c r="M29">
        <f t="shared" si="9"/>
        <v>71.758288117077754</v>
      </c>
    </row>
    <row r="30" spans="1:13" x14ac:dyDescent="0.3">
      <c r="A30">
        <v>20</v>
      </c>
      <c r="B30">
        <v>109.42</v>
      </c>
      <c r="C30">
        <f>$AE$3*EXP(-(($A30-$AE$4)^2)/(2*$AE$5^2))+$K$8</f>
        <v>5.4134113294645081</v>
      </c>
      <c r="D30">
        <f t="shared" si="0"/>
        <v>10817.370486881962</v>
      </c>
      <c r="E30">
        <f t="shared" si="1"/>
        <v>104.00658867053549</v>
      </c>
      <c r="F30">
        <f t="shared" si="2"/>
        <v>164.67114414030755</v>
      </c>
      <c r="G30">
        <f t="shared" si="3"/>
        <v>3.6473092061933443E-19</v>
      </c>
      <c r="H30">
        <f t="shared" si="4"/>
        <v>2.3923176074076487E-7</v>
      </c>
      <c r="I30">
        <f t="shared" si="5"/>
        <v>5.4145334038319712E-2</v>
      </c>
      <c r="J30">
        <f t="shared" si="6"/>
        <v>123.48543277357305</v>
      </c>
      <c r="K30">
        <f t="shared" si="7"/>
        <v>4.7558917556389146E-29</v>
      </c>
      <c r="L30">
        <f t="shared" si="8"/>
        <v>1.7470452212397354E-38</v>
      </c>
      <c r="M30">
        <f t="shared" si="9"/>
        <v>41.131565793464418</v>
      </c>
    </row>
    <row r="31" spans="1:13" x14ac:dyDescent="0.3">
      <c r="A31">
        <v>21</v>
      </c>
      <c r="B31">
        <v>182.35</v>
      </c>
      <c r="C31">
        <f>$AE$3*EXP(-(($A31-$AE$4)^2)/(2*$AE$5^2))+$K$8</f>
        <v>5.7833931766862845</v>
      </c>
      <c r="D31">
        <f t="shared" si="0"/>
        <v>31175.766645098654</v>
      </c>
      <c r="E31">
        <f t="shared" si="1"/>
        <v>176.56660682331372</v>
      </c>
      <c r="F31">
        <f t="shared" si="2"/>
        <v>225.89510526505848</v>
      </c>
      <c r="G31">
        <f t="shared" si="3"/>
        <v>1.4170358159881615E-17</v>
      </c>
      <c r="H31">
        <f t="shared" si="4"/>
        <v>2.653129893612066E-6</v>
      </c>
      <c r="I31">
        <f t="shared" si="5"/>
        <v>0.24991968740893758</v>
      </c>
      <c r="J31">
        <f t="shared" si="6"/>
        <v>202.06565145007161</v>
      </c>
      <c r="K31">
        <f t="shared" si="7"/>
        <v>3.7869439856587501E-27</v>
      </c>
      <c r="L31">
        <f t="shared" si="8"/>
        <v>2.4491396636039639E-36</v>
      </c>
      <c r="M31">
        <f t="shared" si="9"/>
        <v>23.579531474448043</v>
      </c>
    </row>
    <row r="32" spans="1:13" x14ac:dyDescent="0.3">
      <c r="A32">
        <v>22</v>
      </c>
      <c r="B32">
        <v>205.79</v>
      </c>
      <c r="C32">
        <f>$AE$3*EXP(-(($A32-$AE$4)^2)/(2*$AE$5^2))+$K$8</f>
        <v>6.1718002200627335</v>
      </c>
      <c r="D32">
        <f t="shared" si="0"/>
        <v>39847.42568338295</v>
      </c>
      <c r="E32">
        <f t="shared" si="1"/>
        <v>199.61819977993727</v>
      </c>
      <c r="F32">
        <f t="shared" si="2"/>
        <v>303.37965656616677</v>
      </c>
      <c r="G32">
        <f t="shared" si="3"/>
        <v>4.7827919361765005E-16</v>
      </c>
      <c r="H32">
        <f t="shared" si="4"/>
        <v>2.5561751342827362E-5</v>
      </c>
      <c r="I32">
        <f t="shared" si="5"/>
        <v>1.002149045671604</v>
      </c>
      <c r="J32">
        <f t="shared" si="6"/>
        <v>287.25177922971631</v>
      </c>
      <c r="K32">
        <f t="shared" si="7"/>
        <v>2.6196195191483161E-25</v>
      </c>
      <c r="L32">
        <f t="shared" si="8"/>
        <v>2.9827398289848205E-34</v>
      </c>
      <c r="M32">
        <f t="shared" si="9"/>
        <v>15.125702729027545</v>
      </c>
    </row>
    <row r="33" spans="1:13" x14ac:dyDescent="0.3">
      <c r="A33">
        <v>23</v>
      </c>
      <c r="B33">
        <v>278.08999999999997</v>
      </c>
      <c r="C33">
        <f>$AE$3*EXP(-(($A33-$AE$4)^2)/(2*$AE$5^2))+$K$8</f>
        <v>6.5789782630861957</v>
      </c>
      <c r="D33">
        <f t="shared" si="0"/>
        <v>73718.23492462287</v>
      </c>
      <c r="E33">
        <f t="shared" si="1"/>
        <v>271.51102173691379</v>
      </c>
      <c r="F33">
        <f t="shared" si="2"/>
        <v>369.18546825106512</v>
      </c>
      <c r="G33">
        <f t="shared" si="3"/>
        <v>1.4024085989181253E-14</v>
      </c>
      <c r="H33">
        <f t="shared" si="4"/>
        <v>2.1395139145597491E-4</v>
      </c>
      <c r="I33">
        <f t="shared" si="5"/>
        <v>3.4910541245812716</v>
      </c>
      <c r="J33">
        <f t="shared" si="6"/>
        <v>354.75688660602901</v>
      </c>
      <c r="K33">
        <f t="shared" si="7"/>
        <v>1.5742727235998814E-23</v>
      </c>
      <c r="L33">
        <f t="shared" si="8"/>
        <v>3.1558010168826151E-32</v>
      </c>
      <c r="M33">
        <f t="shared" si="9"/>
        <v>10.937313569063321</v>
      </c>
    </row>
    <row r="34" spans="1:13" x14ac:dyDescent="0.3">
      <c r="A34">
        <v>24</v>
      </c>
      <c r="B34">
        <v>390.74</v>
      </c>
      <c r="C34">
        <f>$AE$3*EXP(-(($A34-$AE$4)^2)/(2*$AE$5^2))+$K$8</f>
        <v>7.0052315338060387</v>
      </c>
      <c r="D34">
        <f t="shared" si="0"/>
        <v>147252.37252980351</v>
      </c>
      <c r="E34">
        <f t="shared" si="1"/>
        <v>383.734768466194</v>
      </c>
      <c r="F34">
        <f t="shared" si="2"/>
        <v>399.11048866380287</v>
      </c>
      <c r="G34">
        <f t="shared" si="3"/>
        <v>3.5723998315347839E-13</v>
      </c>
      <c r="H34">
        <f t="shared" si="4"/>
        <v>1.5557221723268126E-3</v>
      </c>
      <c r="I34">
        <f t="shared" si="5"/>
        <v>10.565091521932246</v>
      </c>
      <c r="J34">
        <f t="shared" si="6"/>
        <v>380.64304903076885</v>
      </c>
      <c r="K34">
        <f t="shared" si="7"/>
        <v>8.2189084026446669E-22</v>
      </c>
      <c r="L34">
        <f t="shared" si="8"/>
        <v>2.9006562637749163E-30</v>
      </c>
      <c r="M34">
        <f t="shared" si="9"/>
        <v>7.9007923889290455</v>
      </c>
    </row>
    <row r="35" spans="1:13" x14ac:dyDescent="0.3">
      <c r="A35">
        <v>25</v>
      </c>
      <c r="B35">
        <v>399.59</v>
      </c>
      <c r="C35">
        <f>$AE$3*EXP(-(($A35-$AE$4)^2)/(2*$AE$5^2))+$K$8</f>
        <v>7.4508185479080353</v>
      </c>
      <c r="D35">
        <f t="shared" si="0"/>
        <v>153773.13762991666</v>
      </c>
      <c r="E35">
        <f t="shared" si="1"/>
        <v>392.13918145209192</v>
      </c>
      <c r="F35">
        <f t="shared" si="2"/>
        <v>387.78561843688033</v>
      </c>
      <c r="G35">
        <f t="shared" si="3"/>
        <v>7.9056570582936912E-12</v>
      </c>
      <c r="H35">
        <f t="shared" si="4"/>
        <v>9.8274622447866809E-3</v>
      </c>
      <c r="I35">
        <f t="shared" si="5"/>
        <v>27.776809604976801</v>
      </c>
      <c r="J35">
        <f t="shared" si="6"/>
        <v>354.90969796568595</v>
      </c>
      <c r="K35">
        <f t="shared" si="7"/>
        <v>3.7276980507701277E-20</v>
      </c>
      <c r="L35">
        <f t="shared" si="8"/>
        <v>2.316196164953753E-28</v>
      </c>
      <c r="M35">
        <f t="shared" si="9"/>
        <v>5.0892834039649024</v>
      </c>
    </row>
    <row r="36" spans="1:13" x14ac:dyDescent="0.3">
      <c r="A36">
        <v>26</v>
      </c>
      <c r="B36">
        <v>340.05</v>
      </c>
      <c r="C36">
        <f>$AE$3*EXP(-(($A36-$AE$4)^2)/(2*$AE$5^2))+$K$8</f>
        <v>7.9159479633445864</v>
      </c>
      <c r="D36">
        <f t="shared" si="0"/>
        <v>110313.02852228773</v>
      </c>
      <c r="E36">
        <f t="shared" si="1"/>
        <v>332.13405203665542</v>
      </c>
      <c r="F36">
        <f t="shared" si="2"/>
        <v>354.07891519964966</v>
      </c>
      <c r="G36">
        <f t="shared" si="3"/>
        <v>1.5198764942629445E-10</v>
      </c>
      <c r="H36">
        <f t="shared" si="4"/>
        <v>5.3931579941840169E-2</v>
      </c>
      <c r="I36">
        <f t="shared" si="5"/>
        <v>63.443024592315169</v>
      </c>
      <c r="J36">
        <f t="shared" si="6"/>
        <v>287.81942914520278</v>
      </c>
      <c r="K36">
        <f t="shared" si="7"/>
        <v>1.4687900755411353E-18</v>
      </c>
      <c r="L36">
        <f t="shared" si="8"/>
        <v>1.6067445160051712E-26</v>
      </c>
      <c r="M36">
        <f t="shared" si="9"/>
        <v>2.7625298820378816</v>
      </c>
    </row>
    <row r="37" spans="1:13" x14ac:dyDescent="0.3">
      <c r="A37">
        <v>27</v>
      </c>
      <c r="B37">
        <v>336.27</v>
      </c>
      <c r="C37">
        <f>$AE$3*EXP(-(($A37-$AE$4)^2)/(2*$AE$5^2))+$K$8</f>
        <v>8.4007744544555276</v>
      </c>
      <c r="D37">
        <f t="shared" si="0"/>
        <v>107498.2290598351</v>
      </c>
      <c r="E37">
        <f t="shared" si="1"/>
        <v>327.86922554554445</v>
      </c>
      <c r="F37">
        <f t="shared" si="2"/>
        <v>331.09294452399018</v>
      </c>
      <c r="G37">
        <f t="shared" si="3"/>
        <v>2.538464197229955E-9</v>
      </c>
      <c r="H37">
        <f t="shared" si="4"/>
        <v>0.25712086418921859</v>
      </c>
      <c r="I37">
        <f t="shared" si="5"/>
        <v>125.88611458385228</v>
      </c>
      <c r="J37">
        <f t="shared" si="6"/>
        <v>203.71378923802192</v>
      </c>
      <c r="K37">
        <f t="shared" si="7"/>
        <v>5.0277207581084613E-17</v>
      </c>
      <c r="L37">
        <f t="shared" si="8"/>
        <v>9.6830178172518979E-25</v>
      </c>
      <c r="M37">
        <f t="shared" si="9"/>
        <v>1.2359198353883083</v>
      </c>
    </row>
    <row r="38" spans="1:13" x14ac:dyDescent="0.3">
      <c r="A38">
        <v>28</v>
      </c>
      <c r="B38">
        <v>324.11</v>
      </c>
      <c r="C38">
        <f>$AE$3*EXP(-(($A38-$AE$4)^2)/(2*$AE$5^2))+$K$8</f>
        <v>8.9053946351556377</v>
      </c>
      <c r="D38">
        <f t="shared" si="0"/>
        <v>99353.943243207279</v>
      </c>
      <c r="E38">
        <f t="shared" si="1"/>
        <v>315.20460536484438</v>
      </c>
      <c r="F38">
        <f t="shared" si="2"/>
        <v>345.89018970596175</v>
      </c>
      <c r="G38">
        <f t="shared" si="3"/>
        <v>3.6832076420692783E-8</v>
      </c>
      <c r="H38">
        <f t="shared" si="4"/>
        <v>1.0649369881463342</v>
      </c>
      <c r="I38">
        <f t="shared" si="5"/>
        <v>217.00227850619777</v>
      </c>
      <c r="J38">
        <f t="shared" si="6"/>
        <v>127.37096140781298</v>
      </c>
      <c r="K38">
        <f t="shared" si="7"/>
        <v>1.4951163292178659E-15</v>
      </c>
      <c r="L38">
        <f t="shared" si="8"/>
        <v>5.0695224689350149E-23</v>
      </c>
      <c r="M38">
        <f t="shared" si="9"/>
        <v>0.45201276697258547</v>
      </c>
    </row>
    <row r="39" spans="1:13" x14ac:dyDescent="0.3">
      <c r="A39">
        <v>29</v>
      </c>
      <c r="B39">
        <v>430.71</v>
      </c>
      <c r="C39">
        <f>$AE$3*EXP(-(($A39-$AE$4)^2)/(2*$AE$5^2))+$K$8</f>
        <v>9.4298430622345411</v>
      </c>
      <c r="D39">
        <f t="shared" si="0"/>
        <v>177476.97062950826</v>
      </c>
      <c r="E39">
        <f t="shared" si="1"/>
        <v>421.28015693776541</v>
      </c>
      <c r="F39">
        <f t="shared" si="2"/>
        <v>401.94540657279407</v>
      </c>
      <c r="G39">
        <f t="shared" si="3"/>
        <v>4.6427337674071589E-7</v>
      </c>
      <c r="H39">
        <f t="shared" si="4"/>
        <v>3.8318007716085045</v>
      </c>
      <c r="I39">
        <f t="shared" si="5"/>
        <v>324.97034724917143</v>
      </c>
      <c r="J39">
        <f t="shared" si="6"/>
        <v>73.008529283399341</v>
      </c>
      <c r="K39">
        <f t="shared" si="7"/>
        <v>3.8625244123553137E-14</v>
      </c>
      <c r="L39">
        <f t="shared" si="8"/>
        <v>2.3057689688360008E-21</v>
      </c>
      <c r="M39">
        <f t="shared" si="9"/>
        <v>0.13472880434135778</v>
      </c>
    </row>
    <row r="40" spans="1:13" x14ac:dyDescent="0.3">
      <c r="A40">
        <v>30</v>
      </c>
      <c r="B40">
        <v>474.67</v>
      </c>
      <c r="C40">
        <f>$AE$3*EXP(-(($A40-$AE$4)^2)/(2*$AE$5^2))+$K$8</f>
        <v>9.974088351091849</v>
      </c>
      <c r="D40">
        <f t="shared" si="0"/>
        <v>215942.29030320988</v>
      </c>
      <c r="E40">
        <f t="shared" si="1"/>
        <v>464.69591164890818</v>
      </c>
      <c r="F40">
        <f t="shared" si="2"/>
        <v>476.64812340156567</v>
      </c>
      <c r="G40">
        <f t="shared" si="3"/>
        <v>5.0840963689784913E-6</v>
      </c>
      <c r="H40">
        <f t="shared" si="4"/>
        <v>11.977725231987407</v>
      </c>
      <c r="I40">
        <f t="shared" si="5"/>
        <v>422.78403546263706</v>
      </c>
      <c r="J40">
        <f t="shared" si="6"/>
        <v>41.853668367145275</v>
      </c>
      <c r="K40">
        <f t="shared" si="7"/>
        <v>8.6688184261994102E-13</v>
      </c>
      <c r="L40">
        <f t="shared" si="8"/>
        <v>9.110809051501085E-20</v>
      </c>
      <c r="M40">
        <f t="shared" si="9"/>
        <v>3.2689255698737027E-2</v>
      </c>
    </row>
    <row r="41" spans="1:13" x14ac:dyDescent="0.3">
      <c r="A41">
        <v>31</v>
      </c>
      <c r="B41">
        <v>505.09</v>
      </c>
      <c r="C41">
        <f>$AE$3*EXP(-(($A41-$AE$4)^2)/(2*$AE$5^2))+$K$8</f>
        <v>10.538029437290268</v>
      </c>
      <c r="D41">
        <f t="shared" si="0"/>
        <v>244581.65158745929</v>
      </c>
      <c r="E41">
        <f t="shared" si="1"/>
        <v>494.5519705627097</v>
      </c>
      <c r="F41">
        <f t="shared" si="2"/>
        <v>537.24126180621249</v>
      </c>
      <c r="G41">
        <f t="shared" si="3"/>
        <v>4.8366669635425991E-5</v>
      </c>
      <c r="H41">
        <f t="shared" si="4"/>
        <v>32.526564028674628</v>
      </c>
      <c r="I41">
        <f t="shared" si="5"/>
        <v>477.86007385858761</v>
      </c>
      <c r="J41">
        <f t="shared" si="6"/>
        <v>26.848122344023892</v>
      </c>
      <c r="K41">
        <f t="shared" si="7"/>
        <v>1.6902112663427659E-11</v>
      </c>
      <c r="L41">
        <f t="shared" si="8"/>
        <v>3.1274510117171253E-18</v>
      </c>
      <c r="M41">
        <f t="shared" si="9"/>
        <v>6.4532082398223323E-3</v>
      </c>
    </row>
    <row r="42" spans="1:13" x14ac:dyDescent="0.3">
      <c r="A42">
        <v>32</v>
      </c>
      <c r="B42">
        <v>533.52</v>
      </c>
      <c r="C42">
        <f>$AE$3*EXP(-(($A42-$AE$4)^2)/(2*$AE$5^2))+$K$8</f>
        <v>11.121492018127766</v>
      </c>
      <c r="D42">
        <f t="shared" si="0"/>
        <v>272900.20114168618</v>
      </c>
      <c r="E42">
        <f t="shared" si="1"/>
        <v>522.39850798187217</v>
      </c>
      <c r="F42">
        <f t="shared" si="2"/>
        <v>565.44403936858953</v>
      </c>
      <c r="G42">
        <f t="shared" si="3"/>
        <v>3.9973392812327695E-4</v>
      </c>
      <c r="H42">
        <f t="shared" si="4"/>
        <v>76.735168172304128</v>
      </c>
      <c r="I42">
        <f t="shared" si="5"/>
        <v>469.29370358168495</v>
      </c>
      <c r="J42">
        <f t="shared" si="6"/>
        <v>19.41373158508739</v>
      </c>
      <c r="K42">
        <f t="shared" si="7"/>
        <v>2.8629548203675722E-10</v>
      </c>
      <c r="L42">
        <f t="shared" si="8"/>
        <v>9.3264529423803986E-17</v>
      </c>
      <c r="M42">
        <f t="shared" si="9"/>
        <v>1.0362952987308554E-3</v>
      </c>
    </row>
    <row r="43" spans="1:13" x14ac:dyDescent="0.3">
      <c r="A43">
        <v>33</v>
      </c>
      <c r="B43">
        <v>552.54</v>
      </c>
      <c r="C43">
        <f>$AE$3*EXP(-(($A43-$AE$4)^2)/(2*$AE$5^2))+$K$8</f>
        <v>11.724225208983947</v>
      </c>
      <c r="D43">
        <f t="shared" si="0"/>
        <v>292481.70226280694</v>
      </c>
      <c r="E43">
        <f t="shared" si="1"/>
        <v>540.815774791016</v>
      </c>
      <c r="F43">
        <f t="shared" si="2"/>
        <v>571.96199984120005</v>
      </c>
      <c r="G43">
        <f t="shared" si="3"/>
        <v>2.8700420176553947E-3</v>
      </c>
      <c r="H43">
        <f t="shared" si="4"/>
        <v>157.26900419255347</v>
      </c>
      <c r="I43">
        <f t="shared" si="5"/>
        <v>400.66608375252133</v>
      </c>
      <c r="J43">
        <f t="shared" si="6"/>
        <v>14.023906490349056</v>
      </c>
      <c r="K43">
        <f t="shared" si="7"/>
        <v>4.2128928501371912E-9</v>
      </c>
      <c r="L43">
        <f t="shared" si="8"/>
        <v>2.4162112802407592E-15</v>
      </c>
      <c r="M43">
        <f t="shared" si="9"/>
        <v>1.3535954560425729E-4</v>
      </c>
    </row>
    <row r="44" spans="1:13" x14ac:dyDescent="0.3">
      <c r="A44">
        <v>34</v>
      </c>
      <c r="B44">
        <v>689.37</v>
      </c>
      <c r="C44">
        <f>$AE$3*EXP(-(($A44-$AE$4)^2)/(2*$AE$5^2))+$K$8</f>
        <v>12.345898449464759</v>
      </c>
      <c r="D44">
        <f t="shared" si="0"/>
        <v>458361.63408030936</v>
      </c>
      <c r="E44">
        <f t="shared" si="1"/>
        <v>677.02410155053519</v>
      </c>
      <c r="F44">
        <f t="shared" si="2"/>
        <v>587.0791205399463</v>
      </c>
      <c r="G44">
        <f t="shared" si="3"/>
        <v>1.7901850048947475E-2</v>
      </c>
      <c r="H44">
        <f t="shared" si="4"/>
        <v>280.01694043187928</v>
      </c>
      <c r="I44">
        <f t="shared" si="5"/>
        <v>298.0107857816501</v>
      </c>
      <c r="J44">
        <f t="shared" si="6"/>
        <v>9.0334780420377019</v>
      </c>
      <c r="K44">
        <f t="shared" si="7"/>
        <v>5.3856577228271665E-8</v>
      </c>
      <c r="L44">
        <f t="shared" si="8"/>
        <v>5.4380817044446975E-14</v>
      </c>
      <c r="M44">
        <f t="shared" si="9"/>
        <v>1.438047375949824E-5</v>
      </c>
    </row>
    <row r="45" spans="1:13" x14ac:dyDescent="0.3">
      <c r="A45">
        <v>35</v>
      </c>
      <c r="B45">
        <v>742.34</v>
      </c>
      <c r="C45">
        <f>$AE$3*EXP(-(($A45-$AE$4)^2)/(2*$AE$5^2))+$K$8</f>
        <v>12.98609869433399</v>
      </c>
      <c r="D45">
        <f t="shared" si="0"/>
        <v>531957.11334979523</v>
      </c>
      <c r="E45">
        <f t="shared" si="1"/>
        <v>729.353901305666</v>
      </c>
      <c r="F45">
        <f t="shared" si="2"/>
        <v>632.72627427434577</v>
      </c>
      <c r="G45">
        <f t="shared" si="3"/>
        <v>9.7006311539489368E-2</v>
      </c>
      <c r="H45">
        <f t="shared" si="4"/>
        <v>433.13000323838196</v>
      </c>
      <c r="I45">
        <f t="shared" si="5"/>
        <v>194.59577234309594</v>
      </c>
      <c r="J45">
        <f t="shared" si="6"/>
        <v>4.9034905406172395</v>
      </c>
      <c r="K45">
        <f t="shared" si="7"/>
        <v>5.9812162032459701E-7</v>
      </c>
      <c r="L45">
        <f t="shared" si="8"/>
        <v>1.063283233664031E-12</v>
      </c>
      <c r="M45">
        <f t="shared" si="9"/>
        <v>1.2425886321587084E-6</v>
      </c>
    </row>
    <row r="46" spans="1:13" x14ac:dyDescent="0.3">
      <c r="A46">
        <v>36</v>
      </c>
      <c r="B46">
        <v>749.19</v>
      </c>
      <c r="C46">
        <f>$AE$3*EXP(-(($A46-$AE$4)^2)/(2*$AE$5^2))+$K$8</f>
        <v>13.644327923863679</v>
      </c>
      <c r="D46">
        <f t="shared" si="0"/>
        <v>541027.43570993515</v>
      </c>
      <c r="E46">
        <f t="shared" si="1"/>
        <v>735.54567207613638</v>
      </c>
      <c r="F46">
        <f t="shared" si="2"/>
        <v>699.0632512027239</v>
      </c>
      <c r="G46">
        <f t="shared" si="3"/>
        <v>0.45666159067734108</v>
      </c>
      <c r="H46">
        <f t="shared" si="4"/>
        <v>582.03177231012126</v>
      </c>
      <c r="I46">
        <f t="shared" si="5"/>
        <v>114.3810537360109</v>
      </c>
      <c r="J46">
        <f t="shared" si="6"/>
        <v>2.1937577078142474</v>
      </c>
      <c r="K46">
        <f t="shared" si="7"/>
        <v>5.7707554429077972E-6</v>
      </c>
      <c r="L46">
        <f t="shared" si="8"/>
        <v>1.8061117573613471E-11</v>
      </c>
      <c r="M46">
        <f t="shared" si="9"/>
        <v>8.732665587313856E-8</v>
      </c>
    </row>
    <row r="47" spans="1:13" x14ac:dyDescent="0.3">
      <c r="A47">
        <v>37</v>
      </c>
      <c r="B47">
        <v>773.32</v>
      </c>
      <c r="C47">
        <f>$AE$3*EXP(-(($A47-$AE$4)^2)/(2*$AE$5^2))+$K$8</f>
        <v>14.320001007543988</v>
      </c>
      <c r="D47">
        <f t="shared" si="0"/>
        <v>576080.99847054831</v>
      </c>
      <c r="E47">
        <f t="shared" si="1"/>
        <v>758.99999899245609</v>
      </c>
      <c r="F47">
        <f t="shared" si="2"/>
        <v>746.82960797721228</v>
      </c>
      <c r="G47">
        <f t="shared" si="3"/>
        <v>1.8675893772140022</v>
      </c>
      <c r="H47">
        <f t="shared" si="4"/>
        <v>679.48190425401663</v>
      </c>
      <c r="I47">
        <f t="shared" si="5"/>
        <v>64.677743310219526</v>
      </c>
      <c r="J47">
        <f t="shared" si="6"/>
        <v>0.80232266137633923</v>
      </c>
      <c r="K47">
        <f t="shared" si="7"/>
        <v>4.8369127685960997E-5</v>
      </c>
      <c r="L47">
        <f t="shared" si="8"/>
        <v>2.6652177097578992E-10</v>
      </c>
      <c r="M47">
        <f t="shared" si="9"/>
        <v>4.9914778721878394E-9</v>
      </c>
    </row>
    <row r="48" spans="1:13" x14ac:dyDescent="0.3">
      <c r="A48">
        <v>38</v>
      </c>
      <c r="B48">
        <v>721.87</v>
      </c>
      <c r="C48">
        <f>$AE$3*EXP(-(($A48-$AE$4)^2)/(2*$AE$5^2))+$K$8</f>
        <v>15.012443954055982</v>
      </c>
      <c r="D48">
        <f t="shared" si="0"/>
        <v>499647.60453924484</v>
      </c>
      <c r="E48">
        <f t="shared" si="1"/>
        <v>706.85755604594397</v>
      </c>
      <c r="F48">
        <f t="shared" si="2"/>
        <v>735.50167229823353</v>
      </c>
      <c r="G48">
        <f t="shared" si="3"/>
        <v>6.6353024177443451</v>
      </c>
      <c r="H48">
        <f t="shared" si="4"/>
        <v>689.20835333642208</v>
      </c>
      <c r="I48">
        <f t="shared" si="5"/>
        <v>39.418520707112258</v>
      </c>
      <c r="J48">
        <f t="shared" si="6"/>
        <v>0.23914362770591011</v>
      </c>
      <c r="K48">
        <f t="shared" si="7"/>
        <v>3.5220560014274363E-4</v>
      </c>
      <c r="L48">
        <f t="shared" si="8"/>
        <v>3.416749799352788E-9</v>
      </c>
      <c r="M48">
        <f t="shared" si="9"/>
        <v>2.3204546370682923E-10</v>
      </c>
    </row>
    <row r="49" spans="1:13" x14ac:dyDescent="0.3">
      <c r="A49">
        <v>39</v>
      </c>
      <c r="B49">
        <v>731.58</v>
      </c>
      <c r="C49">
        <f>$AE$3*EXP(-(($A49-$AE$4)^2)/(2*$AE$5^2))+$K$8</f>
        <v>15.72089257902036</v>
      </c>
      <c r="D49">
        <f t="shared" si="0"/>
        <v>512454.26167756162</v>
      </c>
      <c r="E49">
        <f t="shared" si="1"/>
        <v>715.85910742097963</v>
      </c>
      <c r="F49">
        <f t="shared" si="2"/>
        <v>655.69783617172709</v>
      </c>
      <c r="G49">
        <f t="shared" si="3"/>
        <v>20.480118475829844</v>
      </c>
      <c r="H49">
        <f t="shared" si="4"/>
        <v>607.61986633085178</v>
      </c>
      <c r="I49">
        <f t="shared" si="5"/>
        <v>27.537599890479676</v>
      </c>
      <c r="J49">
        <f t="shared" si="6"/>
        <v>5.8023428865258221E-2</v>
      </c>
      <c r="K49">
        <f t="shared" si="7"/>
        <v>2.2280076390374733E-3</v>
      </c>
      <c r="L49">
        <f t="shared" si="8"/>
        <v>3.8052752934877739E-8</v>
      </c>
      <c r="M49">
        <f t="shared" si="9"/>
        <v>8.7736038757115057E-12</v>
      </c>
    </row>
    <row r="50" spans="1:13" x14ac:dyDescent="0.3">
      <c r="A50">
        <v>40</v>
      </c>
      <c r="B50">
        <v>686.57</v>
      </c>
      <c r="C50">
        <f>$AE$3*EXP(-(($A50-$AE$4)^2)/(2*$AE$5^2))+$K$8</f>
        <v>16.444491620287497</v>
      </c>
      <c r="D50">
        <f t="shared" si="0"/>
        <v>449068.19698116818</v>
      </c>
      <c r="E50">
        <f t="shared" si="1"/>
        <v>670.12550837971253</v>
      </c>
      <c r="F50">
        <f t="shared" si="2"/>
        <v>541.49557997333511</v>
      </c>
      <c r="G50">
        <f t="shared" si="3"/>
        <v>54.915712749068391</v>
      </c>
      <c r="H50">
        <f t="shared" si="4"/>
        <v>466.33249349270477</v>
      </c>
      <c r="I50">
        <f t="shared" si="5"/>
        <v>20.223674744257224</v>
      </c>
      <c r="J50">
        <f t="shared" si="6"/>
        <v>1.1454444625684642E-2</v>
      </c>
      <c r="K50">
        <f t="shared" si="7"/>
        <v>1.2244174506393722E-2</v>
      </c>
      <c r="L50">
        <f t="shared" si="8"/>
        <v>3.6817254682828675E-7</v>
      </c>
      <c r="M50">
        <f t="shared" si="9"/>
        <v>2.6980114829146534E-13</v>
      </c>
    </row>
    <row r="51" spans="1:13" x14ac:dyDescent="0.3">
      <c r="A51">
        <v>41</v>
      </c>
      <c r="B51">
        <v>618.91999999999996</v>
      </c>
      <c r="C51">
        <f>$AE$3*EXP(-(($A51-$AE$4)^2)/(2*$AE$5^2))+$K$8</f>
        <v>17.182294328429567</v>
      </c>
      <c r="D51">
        <f t="shared" si="0"/>
        <v>362088.26642688556</v>
      </c>
      <c r="E51">
        <f t="shared" si="1"/>
        <v>601.73770567157044</v>
      </c>
      <c r="F51">
        <f t="shared" si="2"/>
        <v>455.06401732640302</v>
      </c>
      <c r="G51">
        <f t="shared" si="3"/>
        <v>127.92434533933773</v>
      </c>
      <c r="H51">
        <f t="shared" si="4"/>
        <v>313.36038054336791</v>
      </c>
      <c r="I51">
        <f t="shared" si="5"/>
        <v>13.718992161998507</v>
      </c>
      <c r="J51">
        <f t="shared" si="6"/>
        <v>1.8394241552472685E-3</v>
      </c>
      <c r="K51">
        <f t="shared" si="7"/>
        <v>5.8456762910669695E-2</v>
      </c>
      <c r="L51">
        <f t="shared" si="8"/>
        <v>3.0946329026870827E-6</v>
      </c>
      <c r="M51">
        <f t="shared" si="9"/>
        <v>6.747930332808101E-15</v>
      </c>
    </row>
    <row r="52" spans="1:13" x14ac:dyDescent="0.3">
      <c r="A52">
        <v>42</v>
      </c>
      <c r="B52">
        <v>725.9</v>
      </c>
      <c r="C52">
        <f>$AE$3*EXP(-(($A52-$AE$4)^2)/(2*$AE$5^2))+$K$8</f>
        <v>17.933262557637722</v>
      </c>
      <c r="D52">
        <f t="shared" si="0"/>
        <v>501216.9013247827</v>
      </c>
      <c r="E52">
        <f t="shared" si="1"/>
        <v>707.96673744236227</v>
      </c>
      <c r="F52">
        <f t="shared" si="2"/>
        <v>455.05166203941764</v>
      </c>
      <c r="G52">
        <f t="shared" si="3"/>
        <v>258.88221185881736</v>
      </c>
      <c r="H52">
        <f t="shared" si="4"/>
        <v>187.96262482451993</v>
      </c>
      <c r="I52">
        <f t="shared" si="5"/>
        <v>7.9641067776061965</v>
      </c>
      <c r="J52">
        <f t="shared" si="6"/>
        <v>2.4026319344755669E-4</v>
      </c>
      <c r="K52">
        <f t="shared" si="7"/>
        <v>0.24245571783802408</v>
      </c>
      <c r="L52">
        <f t="shared" si="8"/>
        <v>2.2597442619389807E-5</v>
      </c>
      <c r="M52">
        <f t="shared" si="9"/>
        <v>1.3726475553696255E-16</v>
      </c>
    </row>
    <row r="53" spans="1:13" x14ac:dyDescent="0.3">
      <c r="A53">
        <v>43</v>
      </c>
      <c r="B53">
        <v>916.26</v>
      </c>
      <c r="C53">
        <f>$AE$3*EXP(-(($A53-$AE$4)^2)/(2*$AE$5^2))+$K$8</f>
        <v>18.696267379424757</v>
      </c>
      <c r="D53">
        <f t="shared" si="0"/>
        <v>805620.65411577956</v>
      </c>
      <c r="E53">
        <f t="shared" si="1"/>
        <v>897.56373262057525</v>
      </c>
      <c r="F53">
        <f t="shared" si="2"/>
        <v>566.12740796462504</v>
      </c>
      <c r="G53">
        <f t="shared" si="3"/>
        <v>455.13864342572208</v>
      </c>
      <c r="H53">
        <f t="shared" si="4"/>
        <v>106.28228774772958</v>
      </c>
      <c r="I53">
        <f t="shared" si="5"/>
        <v>3.8326880200326929</v>
      </c>
      <c r="J53">
        <f t="shared" si="6"/>
        <v>2.5525340923109378E-5</v>
      </c>
      <c r="K53">
        <f t="shared" si="7"/>
        <v>0.8736198944249306</v>
      </c>
      <c r="L53">
        <f t="shared" si="8"/>
        <v>1.4335137482200921E-4</v>
      </c>
      <c r="M53">
        <f t="shared" si="9"/>
        <v>2.2709650066050571E-18</v>
      </c>
    </row>
    <row r="54" spans="1:13" x14ac:dyDescent="0.3">
      <c r="A54">
        <v>44</v>
      </c>
      <c r="B54">
        <v>931.41</v>
      </c>
      <c r="C54">
        <f>$AE$3*EXP(-(($A54-$AE$4)^2)/(2*$AE$5^2))+$K$8</f>
        <v>19.470090238398868</v>
      </c>
      <c r="D54">
        <f t="shared" si="0"/>
        <v>831634.39901599719</v>
      </c>
      <c r="E54">
        <f t="shared" si="1"/>
        <v>911.93990976160114</v>
      </c>
      <c r="F54">
        <f t="shared" si="2"/>
        <v>762.42891191610624</v>
      </c>
      <c r="G54">
        <f t="shared" si="3"/>
        <v>695.1492645803163</v>
      </c>
      <c r="H54">
        <f t="shared" si="4"/>
        <v>63.033148503206064</v>
      </c>
      <c r="I54">
        <f t="shared" si="5"/>
        <v>1.5110360391774473</v>
      </c>
      <c r="J54">
        <f t="shared" si="6"/>
        <v>2.2055948220817075E-6</v>
      </c>
      <c r="K54">
        <f t="shared" si="7"/>
        <v>2.7346705700614278</v>
      </c>
      <c r="L54">
        <f t="shared" si="8"/>
        <v>7.9001775021315414E-4</v>
      </c>
      <c r="M54">
        <f t="shared" si="9"/>
        <v>3.0558165057696134E-20</v>
      </c>
    </row>
    <row r="55" spans="1:13" x14ac:dyDescent="0.3">
      <c r="A55">
        <v>45</v>
      </c>
      <c r="B55">
        <v>1016.88</v>
      </c>
      <c r="C55">
        <f>$AE$3*EXP(-(($A55-$AE$4)^2)/(2*$AE$5^2))+$K$8</f>
        <v>20.253424665924022</v>
      </c>
      <c r="D55">
        <f t="shared" si="0"/>
        <v>993264.53066212859</v>
      </c>
      <c r="E55">
        <f t="shared" si="1"/>
        <v>996.62657533407594</v>
      </c>
      <c r="F55">
        <f t="shared" si="2"/>
        <v>973.09050888140609</v>
      </c>
      <c r="G55">
        <f t="shared" si="3"/>
        <v>922.37434359145414</v>
      </c>
      <c r="H55">
        <f t="shared" si="4"/>
        <v>42.789789173199665</v>
      </c>
      <c r="I55">
        <f t="shared" si="5"/>
        <v>0.48589918967986861</v>
      </c>
      <c r="J55">
        <f t="shared" si="6"/>
        <v>1.5500481417482095E-7</v>
      </c>
      <c r="K55">
        <f t="shared" si="7"/>
        <v>7.4366943999577071</v>
      </c>
      <c r="L55">
        <f t="shared" si="8"/>
        <v>3.782372109893118E-3</v>
      </c>
      <c r="M55">
        <f t="shared" si="9"/>
        <v>3.3443697311471704E-22</v>
      </c>
    </row>
    <row r="56" spans="1:13" x14ac:dyDescent="0.3">
      <c r="A56">
        <v>46</v>
      </c>
      <c r="B56">
        <v>1020.08</v>
      </c>
      <c r="C56">
        <f>$AE$3*EXP(-(($A56-$AE$4)^2)/(2*$AE$5^2))+$K$8</f>
        <v>21.044878563738258</v>
      </c>
      <c r="D56">
        <f t="shared" si="0"/>
        <v>998071.17386316624</v>
      </c>
      <c r="E56">
        <f t="shared" si="1"/>
        <v>999.03512143626176</v>
      </c>
      <c r="F56">
        <f t="shared" si="2"/>
        <v>1112.4301995959145</v>
      </c>
      <c r="G56">
        <f t="shared" si="3"/>
        <v>1063.2630660383898</v>
      </c>
      <c r="H56">
        <f t="shared" si="4"/>
        <v>31.455161996582707</v>
      </c>
      <c r="I56">
        <f t="shared" si="5"/>
        <v>0.1272302938332989</v>
      </c>
      <c r="J56">
        <f t="shared" si="6"/>
        <v>8.859873223133415E-9</v>
      </c>
      <c r="K56">
        <f t="shared" si="7"/>
        <v>17.569009253369202</v>
      </c>
      <c r="L56">
        <f t="shared" si="8"/>
        <v>1.5732004879646464E-2</v>
      </c>
      <c r="M56">
        <f t="shared" si="9"/>
        <v>2.9770138435025217E-24</v>
      </c>
    </row>
    <row r="57" spans="1:13" x14ac:dyDescent="0.3">
      <c r="A57">
        <v>47</v>
      </c>
      <c r="B57">
        <v>1052.1199999999999</v>
      </c>
      <c r="C57">
        <f>$AE$3*EXP(-(($A57-$AE$4)^2)/(2*$AE$5^2))+$K$8</f>
        <v>21.842977065588375</v>
      </c>
      <c r="D57">
        <f t="shared" si="0"/>
        <v>1061470.7439865938</v>
      </c>
      <c r="E57">
        <f t="shared" si="1"/>
        <v>1030.2770229344114</v>
      </c>
      <c r="F57">
        <f t="shared" si="2"/>
        <v>1123.0037128194704</v>
      </c>
      <c r="G57">
        <f t="shared" si="3"/>
        <v>1064.9343740567647</v>
      </c>
      <c r="H57">
        <f t="shared" si="4"/>
        <v>21.92693556769752</v>
      </c>
      <c r="I57">
        <f t="shared" si="5"/>
        <v>2.7109283520446763E-2</v>
      </c>
      <c r="J57">
        <f t="shared" si="6"/>
        <v>4.1188069807962193E-10</v>
      </c>
      <c r="K57">
        <f t="shared" si="7"/>
        <v>36.058448382518463</v>
      </c>
      <c r="L57">
        <f t="shared" si="8"/>
        <v>5.6845528557394914E-2</v>
      </c>
      <c r="M57">
        <f t="shared" si="9"/>
        <v>2.1554909970628181E-26</v>
      </c>
    </row>
    <row r="58" spans="1:13" x14ac:dyDescent="0.3">
      <c r="A58">
        <v>48</v>
      </c>
      <c r="B58">
        <v>1088.05</v>
      </c>
      <c r="C58">
        <f>$AE$3*EXP(-(($A58-$AE$4)^2)/(2*$AE$5^2))+$K$8</f>
        <v>22.646165980687904</v>
      </c>
      <c r="D58">
        <f t="shared" si="0"/>
        <v>1135085.3295430497</v>
      </c>
      <c r="E58">
        <f t="shared" si="1"/>
        <v>1065.4038340193119</v>
      </c>
      <c r="F58">
        <f t="shared" si="2"/>
        <v>1004.8578818569395</v>
      </c>
      <c r="G58">
        <f t="shared" si="3"/>
        <v>927.13685755301788</v>
      </c>
      <c r="H58">
        <f t="shared" si="4"/>
        <v>13.245534925801346</v>
      </c>
      <c r="I58">
        <f t="shared" si="5"/>
        <v>4.6990221738358873E-3</v>
      </c>
      <c r="J58">
        <f t="shared" si="6"/>
        <v>1.5573146879387921E-11</v>
      </c>
      <c r="K58">
        <f t="shared" si="7"/>
        <v>64.292346761764577</v>
      </c>
      <c r="L58">
        <f t="shared" si="8"/>
        <v>0.17844359416630995</v>
      </c>
      <c r="M58">
        <f t="shared" si="9"/>
        <v>1.2695551216979944E-28</v>
      </c>
    </row>
    <row r="59" spans="1:13" x14ac:dyDescent="0.3">
      <c r="A59">
        <v>49</v>
      </c>
      <c r="B59">
        <v>1023.63</v>
      </c>
      <c r="C59">
        <f>$AE$3*EXP(-(($A59-$AE$4)^2)/(2*$AE$5^2))+$K$8</f>
        <v>23.45281581834794</v>
      </c>
      <c r="D59">
        <f t="shared" si="0"/>
        <v>1000354.3997575382</v>
      </c>
      <c r="E59">
        <f t="shared" si="1"/>
        <v>1000.177184181652</v>
      </c>
      <c r="F59">
        <f t="shared" si="2"/>
        <v>809.59255178457556</v>
      </c>
      <c r="G59">
        <f t="shared" si="3"/>
        <v>702.85262709142398</v>
      </c>
      <c r="H59">
        <f t="shared" si="4"/>
        <v>6.6652526075402401</v>
      </c>
      <c r="I59">
        <f t="shared" si="5"/>
        <v>6.6253024132387195E-4</v>
      </c>
      <c r="J59">
        <f t="shared" si="6"/>
        <v>4.78897038217351E-13</v>
      </c>
      <c r="K59">
        <f t="shared" si="7"/>
        <v>99.587380504399263</v>
      </c>
      <c r="L59">
        <f t="shared" si="8"/>
        <v>0.48662905097029441</v>
      </c>
      <c r="M59">
        <f t="shared" si="9"/>
        <v>6.0840021975849102E-31</v>
      </c>
    </row>
    <row r="60" spans="1:13" x14ac:dyDescent="0.3">
      <c r="A60">
        <v>50</v>
      </c>
      <c r="B60">
        <v>825.88</v>
      </c>
      <c r="C60">
        <f>$AE$3*EXP(-(($A60-$AE$4)^2)/(2*$AE$5^2))+$K$8</f>
        <v>24.261226388505335</v>
      </c>
      <c r="D60">
        <f t="shared" si="0"/>
        <v>642592.65820639685</v>
      </c>
      <c r="E60">
        <f t="shared" si="1"/>
        <v>801.6187736114947</v>
      </c>
      <c r="F60">
        <f t="shared" si="2"/>
        <v>604.88632506809643</v>
      </c>
      <c r="G60">
        <f t="shared" si="3"/>
        <v>466.9687357100027</v>
      </c>
      <c r="H60">
        <f t="shared" si="4"/>
        <v>2.7525999541659014</v>
      </c>
      <c r="I60">
        <f t="shared" si="5"/>
        <v>7.5978062235978723E-5</v>
      </c>
      <c r="J60">
        <f t="shared" si="6"/>
        <v>1.197757634073438E-14</v>
      </c>
      <c r="K60">
        <f t="shared" si="7"/>
        <v>134.01202436063895</v>
      </c>
      <c r="L60">
        <f t="shared" si="8"/>
        <v>1.152889065226663</v>
      </c>
      <c r="M60">
        <f t="shared" si="9"/>
        <v>2.373434795006155E-33</v>
      </c>
    </row>
    <row r="61" spans="1:13" x14ac:dyDescent="0.3">
      <c r="A61">
        <v>51</v>
      </c>
      <c r="B61">
        <v>638.16</v>
      </c>
      <c r="C61">
        <f>$AE$3*EXP(-(($A61-$AE$4)^2)/(2*$AE$5^2))+$K$8</f>
        <v>25.069631968119719</v>
      </c>
      <c r="D61">
        <f t="shared" si="0"/>
        <v>375879.79937346646</v>
      </c>
      <c r="E61">
        <f t="shared" si="1"/>
        <v>613.0903680318803</v>
      </c>
      <c r="F61">
        <f t="shared" si="2"/>
        <v>437.75738648928376</v>
      </c>
      <c r="G61">
        <f t="shared" si="3"/>
        <v>277.78672435601158</v>
      </c>
      <c r="H61">
        <f t="shared" si="4"/>
        <v>0.92781054154250642</v>
      </c>
      <c r="I61">
        <f t="shared" si="5"/>
        <v>7.0866869397727249E-6</v>
      </c>
      <c r="J61">
        <f t="shared" si="6"/>
        <v>2.4364494107810849E-16</v>
      </c>
      <c r="K61">
        <f t="shared" si="7"/>
        <v>156.66999915226097</v>
      </c>
      <c r="L61">
        <f t="shared" si="8"/>
        <v>2.3728453527817868</v>
      </c>
      <c r="M61">
        <f t="shared" si="9"/>
        <v>7.5466320048244837E-36</v>
      </c>
    </row>
    <row r="62" spans="1:13" x14ac:dyDescent="0.3">
      <c r="A62">
        <v>52</v>
      </c>
      <c r="B62">
        <v>384.8</v>
      </c>
      <c r="C62">
        <f>$AE$3*EXP(-(($A62-$AE$4)^2)/(2*$AE$5^2))+$K$8</f>
        <v>25.876207018574092</v>
      </c>
      <c r="D62">
        <f t="shared" si="0"/>
        <v>128826.28916817348</v>
      </c>
      <c r="E62">
        <f t="shared" si="1"/>
        <v>358.92379298142589</v>
      </c>
      <c r="F62">
        <f t="shared" si="2"/>
        <v>320.59177938382328</v>
      </c>
      <c r="G62">
        <f t="shared" si="3"/>
        <v>156.95828205003835</v>
      </c>
      <c r="H62">
        <f t="shared" si="4"/>
        <v>0.25471891041868266</v>
      </c>
      <c r="I62">
        <f t="shared" si="5"/>
        <v>5.3760700260748095E-7</v>
      </c>
      <c r="J62">
        <f t="shared" si="6"/>
        <v>4.0309628867239766E-18</v>
      </c>
      <c r="K62">
        <f t="shared" si="7"/>
        <v>159.13606320183933</v>
      </c>
      <c r="L62">
        <f t="shared" si="8"/>
        <v>4.2427146839199485</v>
      </c>
      <c r="M62">
        <f t="shared" si="9"/>
        <v>1.9620385434667848E-38</v>
      </c>
    </row>
    <row r="63" spans="1:13" x14ac:dyDescent="0.3">
      <c r="A63">
        <v>53</v>
      </c>
      <c r="B63">
        <v>210.55</v>
      </c>
      <c r="C63">
        <f>$AE$3*EXP(-(($A63-$AE$4)^2)/(2*$AE$5^2))+$K$8</f>
        <v>26.679072434338977</v>
      </c>
      <c r="D63">
        <f t="shared" si="0"/>
        <v>33808.51800385656</v>
      </c>
      <c r="E63">
        <f t="shared" si="1"/>
        <v>183.87092756566102</v>
      </c>
      <c r="F63">
        <f t="shared" si="2"/>
        <v>241.17305127510141</v>
      </c>
      <c r="G63">
        <f t="shared" si="3"/>
        <v>94.031985143796049</v>
      </c>
      <c r="H63">
        <f t="shared" si="4"/>
        <v>5.6910463871161672E-2</v>
      </c>
      <c r="I63">
        <f t="shared" si="5"/>
        <v>3.3170358818993821E-8</v>
      </c>
      <c r="J63">
        <f t="shared" si="6"/>
        <v>5.4240742977410634E-20</v>
      </c>
      <c r="K63">
        <f t="shared" si="7"/>
        <v>140.49376747761073</v>
      </c>
      <c r="L63">
        <f t="shared" si="8"/>
        <v>6.5903881566531082</v>
      </c>
      <c r="M63">
        <f t="shared" si="9"/>
        <v>4.2069714302128852E-41</v>
      </c>
    </row>
    <row r="64" spans="1:13" x14ac:dyDescent="0.3">
      <c r="A64">
        <v>54</v>
      </c>
      <c r="B64">
        <v>126.19</v>
      </c>
      <c r="C64">
        <f>$AE$3*EXP(-(($A64-$AE$4)^2)/(2*$AE$5^2))+$K$8</f>
        <v>27.476302298295515</v>
      </c>
      <c r="D64">
        <f t="shared" si="0"/>
        <v>9744.3941139434992</v>
      </c>
      <c r="E64">
        <f t="shared" si="1"/>
        <v>98.71369770170449</v>
      </c>
      <c r="F64">
        <f t="shared" si="2"/>
        <v>181.46387443066197</v>
      </c>
      <c r="G64">
        <f t="shared" si="3"/>
        <v>64.58692386486203</v>
      </c>
      <c r="H64">
        <f t="shared" si="4"/>
        <v>1.034438377554785E-2</v>
      </c>
      <c r="I64">
        <f t="shared" si="5"/>
        <v>1.6645521420846908E-9</v>
      </c>
      <c r="J64">
        <f t="shared" si="6"/>
        <v>5.9362562727862269E-22</v>
      </c>
      <c r="K64">
        <f t="shared" si="7"/>
        <v>107.97310998725727</v>
      </c>
      <c r="L64">
        <f t="shared" si="8"/>
        <v>8.8934961931025764</v>
      </c>
      <c r="M64">
        <f t="shared" si="9"/>
        <v>7.614351747525415E-44</v>
      </c>
    </row>
    <row r="65" spans="1:13" x14ac:dyDescent="0.3">
      <c r="A65">
        <v>55</v>
      </c>
      <c r="B65">
        <v>105.75</v>
      </c>
      <c r="C65">
        <f>$AE$3*EXP(-(($A65-$AE$4)^2)/(2*$AE$5^2))+$K$8</f>
        <v>28.26593111430865</v>
      </c>
      <c r="D65">
        <f t="shared" si="0"/>
        <v>6003.7809310825633</v>
      </c>
      <c r="E65">
        <f t="shared" si="1"/>
        <v>77.484068885691357</v>
      </c>
      <c r="F65">
        <f t="shared" si="2"/>
        <v>130.57765228403824</v>
      </c>
      <c r="G65">
        <f t="shared" si="3"/>
        <v>47.50309972805146</v>
      </c>
      <c r="H65">
        <f t="shared" si="4"/>
        <v>1.5294478529005496E-3</v>
      </c>
      <c r="I65">
        <f t="shared" si="5"/>
        <v>6.793691340076515E-11</v>
      </c>
      <c r="J65">
        <f t="shared" si="6"/>
        <v>5.2841995722169765E-24</v>
      </c>
      <c r="K65">
        <f t="shared" si="7"/>
        <v>72.646575901044088</v>
      </c>
      <c r="L65">
        <f t="shared" si="8"/>
        <v>10.426447207021841</v>
      </c>
      <c r="M65">
        <f t="shared" si="9"/>
        <v>1.2339018490293539E-46</v>
      </c>
    </row>
    <row r="66" spans="1:13" x14ac:dyDescent="0.3">
      <c r="A66">
        <v>56</v>
      </c>
      <c r="B66">
        <v>58.74</v>
      </c>
      <c r="C66">
        <f>$AE$3*EXP(-(($A66-$AE$4)^2)/(2*$AE$5^2))+$K$8</f>
        <v>29.045961482947639</v>
      </c>
      <c r="D66">
        <f t="shared" si="0"/>
        <v>881.73592345218924</v>
      </c>
      <c r="E66">
        <f t="shared" si="1"/>
        <v>29.694038517052363</v>
      </c>
      <c r="F66">
        <f t="shared" si="2"/>
        <v>87.017185364016811</v>
      </c>
      <c r="G66">
        <f t="shared" si="3"/>
        <v>32.779760044501479</v>
      </c>
      <c r="H66">
        <f t="shared" si="4"/>
        <v>1.8393024341424333E-4</v>
      </c>
      <c r="I66">
        <f t="shared" si="5"/>
        <v>2.2551481221809514E-12</v>
      </c>
      <c r="J66">
        <f t="shared" si="6"/>
        <v>3.8259965197865019E-26</v>
      </c>
      <c r="K66">
        <f t="shared" si="7"/>
        <v>43.616876882493827</v>
      </c>
      <c r="L66">
        <f t="shared" si="8"/>
        <v>10.620364506775829</v>
      </c>
      <c r="M66">
        <f t="shared" si="9"/>
        <v>2.0106864678037741E-49</v>
      </c>
    </row>
    <row r="67" spans="1:13" x14ac:dyDescent="0.3">
      <c r="A67">
        <v>57</v>
      </c>
      <c r="B67">
        <v>78.650000000000006</v>
      </c>
      <c r="C67">
        <f>$AE$3*EXP(-(($A67-$AE$4)^2)/(2*$AE$5^2))+$K$8</f>
        <v>29.814372181719222</v>
      </c>
      <c r="D67">
        <f t="shared" si="0"/>
        <v>2384.9185444056402</v>
      </c>
      <c r="E67">
        <f t="shared" si="1"/>
        <v>48.835627818280784</v>
      </c>
      <c r="F67">
        <f t="shared" si="2"/>
        <v>53.568492268605517</v>
      </c>
      <c r="G67">
        <f t="shared" si="3"/>
        <v>19.499715359002565</v>
      </c>
      <c r="H67">
        <f t="shared" si="4"/>
        <v>1.7990621565432549E-5</v>
      </c>
      <c r="I67">
        <f t="shared" si="5"/>
        <v>6.0884289520464569E-14</v>
      </c>
      <c r="J67">
        <f t="shared" si="6"/>
        <v>2.2534603410139403E-28</v>
      </c>
      <c r="K67">
        <f t="shared" si="7"/>
        <v>24.666286343811986</v>
      </c>
      <c r="L67">
        <f t="shared" si="8"/>
        <v>9.4024725751693392</v>
      </c>
      <c r="M67">
        <f t="shared" si="9"/>
        <v>3.7059541721493249E-52</v>
      </c>
    </row>
    <row r="68" spans="1:13" x14ac:dyDescent="0.3">
      <c r="A68">
        <v>58</v>
      </c>
      <c r="B68">
        <v>71.7</v>
      </c>
      <c r="C68">
        <f>$AE$3*EXP(-(($A68-$AE$4)^2)/(2*$AE$5^2))+$K$8</f>
        <v>30.569126606859616</v>
      </c>
      <c r="D68">
        <f t="shared" si="0"/>
        <v>1691.7487460825441</v>
      </c>
      <c r="E68">
        <f t="shared" si="1"/>
        <v>41.130873393140391</v>
      </c>
      <c r="F68">
        <f t="shared" si="2"/>
        <v>31.502416289751711</v>
      </c>
      <c r="G68">
        <f t="shared" si="3"/>
        <v>9.6432943344452422</v>
      </c>
      <c r="H68">
        <f t="shared" si="4"/>
        <v>1.4312215106500883E-6</v>
      </c>
      <c r="I68">
        <f t="shared" si="5"/>
        <v>1.3368933807220445E-15</v>
      </c>
      <c r="J68">
        <f t="shared" si="6"/>
        <v>1.0799103900713217E-30</v>
      </c>
      <c r="K68">
        <f t="shared" si="7"/>
        <v>14.613243557866205</v>
      </c>
      <c r="L68">
        <f t="shared" si="8"/>
        <v>7.2458769662187485</v>
      </c>
      <c r="M68">
        <f t="shared" si="9"/>
        <v>7.6117054517706903E-55</v>
      </c>
    </row>
    <row r="69" spans="1:13" x14ac:dyDescent="0.3">
      <c r="A69">
        <v>59</v>
      </c>
      <c r="B69">
        <v>102.27</v>
      </c>
      <c r="C69">
        <f>$AE$3*EXP(-(($A69-$AE$4)^2)/(2*$AE$5^2))+$K$8</f>
        <v>31.308181529674727</v>
      </c>
      <c r="D69">
        <f t="shared" si="0"/>
        <v>5035.5796806153967</v>
      </c>
      <c r="E69">
        <f t="shared" si="1"/>
        <v>70.961818470325269</v>
      </c>
      <c r="F69">
        <f t="shared" si="2"/>
        <v>18.705368535428565</v>
      </c>
      <c r="G69">
        <f t="shared" si="3"/>
        <v>3.9109080495071611</v>
      </c>
      <c r="H69">
        <f t="shared" si="4"/>
        <v>9.2604408815108458E-8</v>
      </c>
      <c r="I69">
        <f t="shared" si="5"/>
        <v>2.3875400888131555E-17</v>
      </c>
      <c r="J69">
        <f t="shared" si="6"/>
        <v>4.2128467611359259E-33</v>
      </c>
      <c r="K69">
        <f t="shared" si="7"/>
        <v>9.9068677925695958</v>
      </c>
      <c r="L69">
        <f t="shared" si="8"/>
        <v>4.8875926007474009</v>
      </c>
      <c r="M69">
        <f t="shared" si="9"/>
        <v>1.5551914584253288E-57</v>
      </c>
    </row>
    <row r="70" spans="1:13" x14ac:dyDescent="0.3">
      <c r="A70">
        <v>60</v>
      </c>
      <c r="B70">
        <v>46.16</v>
      </c>
      <c r="C70">
        <f>$AE$3*EXP(-(($A70-$AE$4)^2)/(2*$AE$5^2))+$K$8</f>
        <v>32.02949611667232</v>
      </c>
      <c r="D70">
        <f t="shared" si="0"/>
        <v>199.67113999673856</v>
      </c>
      <c r="E70">
        <f t="shared" si="1"/>
        <v>14.130503883327677</v>
      </c>
      <c r="F70">
        <f t="shared" si="2"/>
        <v>11.515994101012986</v>
      </c>
      <c r="G70">
        <f t="shared" si="3"/>
        <v>1.2941911273325304</v>
      </c>
      <c r="H70">
        <f t="shared" si="4"/>
        <v>4.8732504989147379E-9</v>
      </c>
      <c r="I70">
        <f t="shared" si="5"/>
        <v>3.4679185969806474E-19</v>
      </c>
      <c r="J70">
        <f t="shared" si="6"/>
        <v>1.3395271808563456E-35</v>
      </c>
      <c r="K70">
        <f t="shared" si="7"/>
        <v>7.281682656720597</v>
      </c>
      <c r="L70">
        <f t="shared" si="8"/>
        <v>2.9401203120866071</v>
      </c>
      <c r="M70">
        <f t="shared" si="9"/>
        <v>2.9050488158891828E-60</v>
      </c>
    </row>
    <row r="71" spans="1:13" x14ac:dyDescent="0.3">
      <c r="A71">
        <v>61</v>
      </c>
      <c r="B71">
        <v>29.6</v>
      </c>
      <c r="C71">
        <f>$AE$3*EXP(-(($A71-$AE$4)^2)/(2*$AE$5^2))+$K$8</f>
        <v>32.73104115934197</v>
      </c>
      <c r="D71">
        <f t="shared" si="0"/>
        <v>9.8034187414935001</v>
      </c>
      <c r="E71">
        <f t="shared" si="1"/>
        <v>-3.1310411593419687</v>
      </c>
      <c r="F71">
        <f t="shared" si="2"/>
        <v>7.0934535416636386</v>
      </c>
      <c r="G71">
        <f t="shared" si="3"/>
        <v>0.34878512561709812</v>
      </c>
      <c r="H71">
        <f t="shared" si="4"/>
        <v>2.0857733630403344E-10</v>
      </c>
      <c r="I71">
        <f t="shared" si="5"/>
        <v>4.096898132406883E-21</v>
      </c>
      <c r="J71">
        <f t="shared" si="6"/>
        <v>3.4826184146535434E-38</v>
      </c>
      <c r="K71">
        <f t="shared" si="7"/>
        <v>5.0814533000848892</v>
      </c>
      <c r="L71">
        <f t="shared" si="8"/>
        <v>1.6632151157530735</v>
      </c>
      <c r="M71">
        <f t="shared" si="9"/>
        <v>4.7891266672900727E-63</v>
      </c>
    </row>
    <row r="72" spans="1:13" x14ac:dyDescent="0.3">
      <c r="A72">
        <v>62</v>
      </c>
      <c r="B72">
        <v>60.51</v>
      </c>
      <c r="C72">
        <f>$AE$3*EXP(-(($A72-$AE$4)^2)/(2*$AE$5^2))+$K$8</f>
        <v>33.41080845645088</v>
      </c>
      <c r="D72">
        <f t="shared" si="0"/>
        <v>734.36618231396403</v>
      </c>
      <c r="E72">
        <f t="shared" si="1"/>
        <v>27.099191543549118</v>
      </c>
      <c r="F72">
        <f t="shared" si="2"/>
        <v>4.1345379069587498</v>
      </c>
      <c r="G72">
        <f t="shared" si="3"/>
        <v>7.6494018816314721E-2</v>
      </c>
      <c r="H72">
        <f t="shared" si="4"/>
        <v>7.260664837601857E-12</v>
      </c>
      <c r="I72">
        <f t="shared" si="5"/>
        <v>3.9365588399575991E-23</v>
      </c>
      <c r="J72">
        <f t="shared" si="6"/>
        <v>7.4673742886278712E-41</v>
      </c>
      <c r="K72">
        <f t="shared" si="7"/>
        <v>3.0747702897047917</v>
      </c>
      <c r="L72">
        <f t="shared" si="8"/>
        <v>0.98327359843038309</v>
      </c>
      <c r="M72">
        <f t="shared" si="9"/>
        <v>6.8886450133152356E-66</v>
      </c>
    </row>
    <row r="73" spans="1:13" x14ac:dyDescent="0.3">
      <c r="A73">
        <v>63</v>
      </c>
      <c r="B73">
        <v>51.83</v>
      </c>
      <c r="C73">
        <f>$AE$3*EXP(-(($A73-$AE$4)^2)/(2*$AE$5^2))+$K$8</f>
        <v>34.066820289177635</v>
      </c>
      <c r="D73">
        <f t="shared" si="0"/>
        <v>315.53055343897125</v>
      </c>
      <c r="E73">
        <f t="shared" si="1"/>
        <v>17.763179710822364</v>
      </c>
      <c r="F73">
        <f t="shared" si="2"/>
        <v>2.228680127347018</v>
      </c>
      <c r="G73">
        <f t="shared" si="3"/>
        <v>1.3648044821354422E-2</v>
      </c>
      <c r="H73">
        <f t="shared" si="4"/>
        <v>2.0556374747365599E-13</v>
      </c>
      <c r="I73">
        <f t="shared" si="5"/>
        <v>3.0765806942115612E-25</v>
      </c>
      <c r="J73">
        <f t="shared" si="6"/>
        <v>1.3515474351857611E-43</v>
      </c>
      <c r="K73">
        <f t="shared" si="7"/>
        <v>1.5502286813904744</v>
      </c>
      <c r="L73">
        <f t="shared" si="8"/>
        <v>0.66480340113498348</v>
      </c>
      <c r="M73">
        <f t="shared" si="9"/>
        <v>8.6174830893907718E-69</v>
      </c>
    </row>
    <row r="74" spans="1:13" x14ac:dyDescent="0.3">
      <c r="A74">
        <v>64</v>
      </c>
      <c r="B74">
        <v>34.729999999999997</v>
      </c>
      <c r="C74">
        <f>$AE$3*EXP(-(($A74-$AE$4)^2)/(2*$AE$5^2))+$K$8</f>
        <v>34.697138927336432</v>
      </c>
      <c r="D74">
        <f t="shared" si="0"/>
        <v>1.0798500966000678E-3</v>
      </c>
      <c r="E74">
        <f t="shared" si="1"/>
        <v>3.2861072663564528E-2</v>
      </c>
      <c r="F74">
        <f t="shared" si="2"/>
        <v>1.1319713177664315</v>
      </c>
      <c r="G74">
        <f t="shared" si="3"/>
        <v>1.9807393199484254E-3</v>
      </c>
      <c r="H74">
        <f t="shared" si="4"/>
        <v>4.7334509277688705E-15</v>
      </c>
      <c r="I74">
        <f t="shared" si="5"/>
        <v>1.9558735344110443E-27</v>
      </c>
      <c r="J74">
        <f t="shared" si="6"/>
        <v>2.1901757820271034E-46</v>
      </c>
      <c r="K74">
        <f t="shared" si="7"/>
        <v>0.6414991771408507</v>
      </c>
      <c r="L74">
        <f t="shared" si="8"/>
        <v>0.48849140130562752</v>
      </c>
      <c r="M74">
        <f t="shared" si="9"/>
        <v>9.3676738523440023E-72</v>
      </c>
    </row>
    <row r="75" spans="1:13" x14ac:dyDescent="0.3">
      <c r="A75">
        <v>65</v>
      </c>
      <c r="B75">
        <v>63.27</v>
      </c>
      <c r="C75">
        <f>$AE$3*EXP(-(($A75-$AE$4)^2)/(2*$AE$5^2))+$K$8</f>
        <v>35.299876103383816</v>
      </c>
      <c r="D75">
        <f t="shared" ref="D75:D138" si="10">(C75-B75)^2</f>
        <v>782.3278307920599</v>
      </c>
      <c r="E75">
        <f t="shared" ref="E75:E138" si="11">B75-C75+0</f>
        <v>27.970123896616187</v>
      </c>
      <c r="F75">
        <f t="shared" ref="F75:F138" si="12">G75+H75+I75+J75+K75+L75+M75</f>
        <v>0.55852334541302462</v>
      </c>
      <c r="G75">
        <f t="shared" ref="G75:G138" si="13">$B$3*EXP(-(($A75-$B$4)^2)/(2*$B$5^2))+$C$3*EXP(-(($A75-$C$4)^2)/(2*$C$5^2))</f>
        <v>2.3381422462677315E-4</v>
      </c>
      <c r="H75">
        <f t="shared" ref="H75:H138" si="14">$E$3*EXP(-(($A75-$E$4)^2)/(2*$E$5^2))+$F$3*EXP(-(($A75-$F$4)^2)/(2*$F$5^2))</f>
        <v>8.8648482185856554E-17</v>
      </c>
      <c r="I75">
        <f t="shared" ref="I75:I138" si="15">$H$3*EXP(-(($A75-$H$4)^2)/(2*$H$5^2))+$I$3*EXP(-(($A75-$I$4)^2)/(2*$I$5^2))</f>
        <v>1.0115848310351415E-29</v>
      </c>
      <c r="J75">
        <f t="shared" ref="J75:J138" si="16">$K$3*EXP(-(($A75-$K$4)^2)/(2*$K$5^2))+$L$3*EXP(-(($A75-$L$4)^2)/(2*$L$5^2))</f>
        <v>3.5689684803516998E-49</v>
      </c>
      <c r="K75">
        <f t="shared" ref="K75:K138" si="17">$N$3*EXP(-(($A75-$N$4)^2)/(2*$N$5^2))+$O$3*EXP(-(($A75-$O$4)^2)/(2*$O$5^2))</f>
        <v>0.21667074516934123</v>
      </c>
      <c r="L75">
        <f t="shared" ref="L75:M138" si="18">$Q$3*EXP(-(($A75-$Q$4)^2)/(2*$Q$5^2))+$R$3*EXP(-(($A75-$R$4)^2)/(2*$R$5^2))</f>
        <v>0.34161878601905654</v>
      </c>
      <c r="M75">
        <f t="shared" ref="M75:M138" si="19">$T$3*EXP(-(($A75-$T$4)^2)/(2*$T$5^2))+$U$3*EXP(-(($A75-$U$4)^2)/(2*$U$5^2))</f>
        <v>8.8470840894923308E-75</v>
      </c>
    </row>
    <row r="76" spans="1:13" x14ac:dyDescent="0.3">
      <c r="A76">
        <v>66</v>
      </c>
      <c r="B76">
        <v>51.54</v>
      </c>
      <c r="C76">
        <f>$AE$3*EXP(-(($A76-$AE$4)^2)/(2*$AE$5^2))+$K$8</f>
        <v>35.873202389874749</v>
      </c>
      <c r="D76">
        <f t="shared" si="10"/>
        <v>245.44854735662628</v>
      </c>
      <c r="E76">
        <f t="shared" si="11"/>
        <v>15.666797610125251</v>
      </c>
      <c r="F76">
        <f t="shared" si="12"/>
        <v>0.26703838846587513</v>
      </c>
      <c r="G76">
        <f t="shared" si="13"/>
        <v>2.2448548023472081E-5</v>
      </c>
      <c r="H76">
        <f t="shared" si="14"/>
        <v>1.3502944595540516E-18</v>
      </c>
      <c r="I76">
        <f t="shared" si="15"/>
        <v>4.2580485921738331E-32</v>
      </c>
      <c r="J76">
        <f t="shared" si="16"/>
        <v>6.5780686555650522E-52</v>
      </c>
      <c r="K76">
        <f t="shared" si="17"/>
        <v>5.9606770841399558E-2</v>
      </c>
      <c r="L76">
        <f t="shared" si="18"/>
        <v>0.20740916907645207</v>
      </c>
      <c r="M76">
        <f t="shared" si="19"/>
        <v>7.258819858606249E-78</v>
      </c>
    </row>
    <row r="77" spans="1:13" x14ac:dyDescent="0.3">
      <c r="A77">
        <v>67</v>
      </c>
      <c r="B77">
        <v>55.48</v>
      </c>
      <c r="C77">
        <f>$AE$3*EXP(-(($A77-$AE$4)^2)/(2*$AE$5^2))+$K$8</f>
        <v>36.415356415565697</v>
      </c>
      <c r="D77">
        <f t="shared" si="10"/>
        <v>363.46063500151195</v>
      </c>
      <c r="E77">
        <f t="shared" si="11"/>
        <v>19.0646435844343</v>
      </c>
      <c r="F77">
        <f t="shared" si="12"/>
        <v>0.11832072924620332</v>
      </c>
      <c r="G77">
        <f t="shared" si="13"/>
        <v>1.7529633065621089E-6</v>
      </c>
      <c r="H77">
        <f t="shared" si="14"/>
        <v>1.6728331725377685E-20</v>
      </c>
      <c r="I77">
        <f t="shared" si="15"/>
        <v>1.4599850309988005E-34</v>
      </c>
      <c r="J77">
        <f t="shared" si="16"/>
        <v>1.3510777176892973E-54</v>
      </c>
      <c r="K77">
        <f t="shared" si="17"/>
        <v>1.3345110590993182E-2</v>
      </c>
      <c r="L77">
        <f t="shared" si="18"/>
        <v>0.10497386569190358</v>
      </c>
      <c r="M77">
        <f t="shared" si="19"/>
        <v>5.1739862005981174E-81</v>
      </c>
    </row>
    <row r="78" spans="1:13" x14ac:dyDescent="0.3">
      <c r="A78">
        <v>68</v>
      </c>
      <c r="B78">
        <v>35.020000000000003</v>
      </c>
      <c r="C78">
        <f>$AE$3*EXP(-(($A78-$AE$4)^2)/(2*$AE$5^2))+$K$8</f>
        <v>36.924653855465429</v>
      </c>
      <c r="D78">
        <f t="shared" si="10"/>
        <v>3.6277063091393127</v>
      </c>
      <c r="E78">
        <f t="shared" si="11"/>
        <v>-1.9046538554654262</v>
      </c>
      <c r="F78">
        <f t="shared" si="12"/>
        <v>4.6045075994227858E-2</v>
      </c>
      <c r="G78">
        <f t="shared" si="13"/>
        <v>1.1133232959332488E-7</v>
      </c>
      <c r="H78">
        <f t="shared" si="14"/>
        <v>1.6855822692407297E-22</v>
      </c>
      <c r="I78">
        <f t="shared" si="15"/>
        <v>4.0868554627638397E-37</v>
      </c>
      <c r="J78">
        <f t="shared" si="16"/>
        <v>2.7604648387049585E-57</v>
      </c>
      <c r="K78">
        <f t="shared" si="17"/>
        <v>2.4306994445752565E-3</v>
      </c>
      <c r="L78">
        <f t="shared" si="18"/>
        <v>4.3614265217323006E-2</v>
      </c>
      <c r="M78">
        <f t="shared" si="19"/>
        <v>3.2038863561893871E-84</v>
      </c>
    </row>
    <row r="79" spans="1:13" x14ac:dyDescent="0.3">
      <c r="A79">
        <v>69</v>
      </c>
      <c r="B79">
        <v>27.27</v>
      </c>
      <c r="C79">
        <f>$AE$3*EXP(-(($A79-$AE$4)^2)/(2*$AE$5^2))+$K$8</f>
        <v>37.399496130818129</v>
      </c>
      <c r="D79">
        <f t="shared" si="10"/>
        <v>102.60669186425945</v>
      </c>
      <c r="E79">
        <f t="shared" si="11"/>
        <v>-10.129496130818129</v>
      </c>
      <c r="F79">
        <f t="shared" si="12"/>
        <v>1.515150550263619E-2</v>
      </c>
      <c r="G79">
        <f t="shared" si="13"/>
        <v>5.7508483595057405E-9</v>
      </c>
      <c r="H79">
        <f t="shared" si="14"/>
        <v>1.3814427381076061E-24</v>
      </c>
      <c r="I79">
        <f t="shared" si="15"/>
        <v>9.3953707754743176E-40</v>
      </c>
      <c r="J79">
        <f t="shared" si="16"/>
        <v>5.1564616482032979E-60</v>
      </c>
      <c r="K79">
        <f t="shared" si="17"/>
        <v>3.601291835439507E-4</v>
      </c>
      <c r="L79">
        <f t="shared" si="18"/>
        <v>1.4791370568243881E-2</v>
      </c>
      <c r="M79">
        <f t="shared" si="19"/>
        <v>1.7235400729699879E-87</v>
      </c>
    </row>
    <row r="80" spans="1:13" x14ac:dyDescent="0.3">
      <c r="A80">
        <v>70</v>
      </c>
      <c r="B80">
        <v>52.28</v>
      </c>
      <c r="C80">
        <f>$AE$3*EXP(-(($A80-$AE$4)^2)/(2*$AE$5^2))+$K$8</f>
        <v>37.838378756270615</v>
      </c>
      <c r="D80">
        <f t="shared" si="10"/>
        <v>208.56042414733591</v>
      </c>
      <c r="E80">
        <f t="shared" si="11"/>
        <v>14.441621243729386</v>
      </c>
      <c r="F80">
        <f t="shared" si="12"/>
        <v>4.1293246875568216E-3</v>
      </c>
      <c r="G80">
        <f t="shared" si="13"/>
        <v>2.4160381520154748E-10</v>
      </c>
      <c r="H80">
        <f t="shared" si="14"/>
        <v>9.2093159847237229E-27</v>
      </c>
      <c r="I80">
        <f t="shared" si="15"/>
        <v>1.8026858450739123E-42</v>
      </c>
      <c r="J80">
        <f t="shared" si="16"/>
        <v>8.5006998344398792E-63</v>
      </c>
      <c r="K80">
        <f t="shared" si="17"/>
        <v>4.339842700969159E-5</v>
      </c>
      <c r="L80">
        <f t="shared" si="18"/>
        <v>4.0859260189433149E-3</v>
      </c>
      <c r="M80">
        <f t="shared" si="19"/>
        <v>8.0548617142013331E-91</v>
      </c>
    </row>
    <row r="81" spans="1:13" x14ac:dyDescent="0.3">
      <c r="A81">
        <v>71</v>
      </c>
      <c r="B81">
        <v>108.03</v>
      </c>
      <c r="C81">
        <f>$AE$3*EXP(-(($A81-$AE$4)^2)/(2*$AE$5^2))+$K$8</f>
        <v>38.239899273323999</v>
      </c>
      <c r="D81">
        <f t="shared" si="10"/>
        <v>4870.6581594395821</v>
      </c>
      <c r="E81">
        <f t="shared" si="11"/>
        <v>69.790100726676002</v>
      </c>
      <c r="F81">
        <f t="shared" si="12"/>
        <v>9.2281537521675774E-4</v>
      </c>
      <c r="G81">
        <f t="shared" si="13"/>
        <v>8.2553698375831176E-12</v>
      </c>
      <c r="H81">
        <f t="shared" si="14"/>
        <v>4.994477031494662E-29</v>
      </c>
      <c r="I81">
        <f t="shared" si="15"/>
        <v>3.0118637714102857E-45</v>
      </c>
      <c r="J81">
        <f t="shared" si="16"/>
        <v>1.2227344898634544E-65</v>
      </c>
      <c r="K81">
        <f t="shared" si="17"/>
        <v>4.2536750271272122E-6</v>
      </c>
      <c r="L81">
        <f t="shared" si="18"/>
        <v>9.1856169193426068E-4</v>
      </c>
      <c r="M81">
        <f t="shared" si="19"/>
        <v>3.2702971025603978E-94</v>
      </c>
    </row>
    <row r="82" spans="1:13" x14ac:dyDescent="0.3">
      <c r="A82">
        <v>72</v>
      </c>
      <c r="B82">
        <v>61.28</v>
      </c>
      <c r="C82">
        <f>$AE$3*EXP(-(($A82-$AE$4)^2)/(2*$AE$5^2))+$K$8</f>
        <v>38.602764711587213</v>
      </c>
      <c r="D82">
        <f t="shared" si="10"/>
        <v>514.25700032603424</v>
      </c>
      <c r="E82">
        <f t="shared" si="11"/>
        <v>22.677235288412788</v>
      </c>
      <c r="F82">
        <f t="shared" si="12"/>
        <v>1.6833959320278511E-4</v>
      </c>
      <c r="G82">
        <f t="shared" si="13"/>
        <v>2.2941941072164838E-13</v>
      </c>
      <c r="H82">
        <f t="shared" si="14"/>
        <v>2.2041964731305028E-31</v>
      </c>
      <c r="I82">
        <f t="shared" si="15"/>
        <v>4.8176731093608963E-48</v>
      </c>
      <c r="J82">
        <f t="shared" si="16"/>
        <v>1.5296032483668619E-68</v>
      </c>
      <c r="K82">
        <f t="shared" si="17"/>
        <v>3.390957439177948E-7</v>
      </c>
      <c r="L82">
        <f t="shared" si="18"/>
        <v>1.680004972294479E-4</v>
      </c>
      <c r="M82">
        <f t="shared" si="19"/>
        <v>1.1534764894099097E-97</v>
      </c>
    </row>
    <row r="83" spans="1:13" x14ac:dyDescent="0.3">
      <c r="A83">
        <v>73</v>
      </c>
      <c r="B83">
        <v>38.06</v>
      </c>
      <c r="C83">
        <f>$AE$3*EXP(-(($A83-$AE$4)^2)/(2*$AE$5^2))+$K$8</f>
        <v>38.92579852232204</v>
      </c>
      <c r="D83">
        <f t="shared" si="10"/>
        <v>0.7496070812550244</v>
      </c>
      <c r="E83">
        <f t="shared" si="11"/>
        <v>-0.86579852232203791</v>
      </c>
      <c r="F83">
        <f t="shared" si="12"/>
        <v>2.5015747537483503E-5</v>
      </c>
      <c r="G83">
        <f t="shared" si="13"/>
        <v>5.1854333298050911E-15</v>
      </c>
      <c r="H83">
        <f t="shared" si="14"/>
        <v>7.921711290871558E-34</v>
      </c>
      <c r="I83">
        <f t="shared" si="15"/>
        <v>8.4217108572531926E-51</v>
      </c>
      <c r="J83">
        <f t="shared" si="16"/>
        <v>1.6627621087910602E-71</v>
      </c>
      <c r="K83">
        <f t="shared" si="17"/>
        <v>2.1985913627724187E-8</v>
      </c>
      <c r="L83">
        <f t="shared" si="18"/>
        <v>2.4993761618670345E-5</v>
      </c>
      <c r="M83">
        <f t="shared" si="19"/>
        <v>3.5344569884416903E-101</v>
      </c>
    </row>
    <row r="84" spans="1:13" x14ac:dyDescent="0.3">
      <c r="A84">
        <v>74</v>
      </c>
      <c r="B84">
        <v>37.409999999999997</v>
      </c>
      <c r="C84">
        <f>$AE$3*EXP(-(($A84-$AE$4)^2)/(2*$AE$5^2))+$K$8</f>
        <v>39.207946932270211</v>
      </c>
      <c r="D84">
        <f t="shared" si="10"/>
        <v>3.2326131712598749</v>
      </c>
      <c r="E84">
        <f t="shared" si="11"/>
        <v>-1.7979469322702144</v>
      </c>
      <c r="F84">
        <f t="shared" si="12"/>
        <v>3.0255765458860873E-6</v>
      </c>
      <c r="G84">
        <f t="shared" si="13"/>
        <v>9.5323972515555894E-17</v>
      </c>
      <c r="H84">
        <f t="shared" si="14"/>
        <v>2.3226216607280357E-36</v>
      </c>
      <c r="I84">
        <f t="shared" si="15"/>
        <v>1.6808751257622858E-53</v>
      </c>
      <c r="J84">
        <f t="shared" si="16"/>
        <v>1.5703574258848888E-74</v>
      </c>
      <c r="K84">
        <f t="shared" si="17"/>
        <v>1.1593884593918173E-9</v>
      </c>
      <c r="L84">
        <f t="shared" si="18"/>
        <v>3.0244171573313717E-6</v>
      </c>
      <c r="M84">
        <f t="shared" si="19"/>
        <v>9.4086880955918644E-105</v>
      </c>
    </row>
    <row r="85" spans="1:13" x14ac:dyDescent="0.3">
      <c r="A85">
        <v>75</v>
      </c>
      <c r="B85">
        <v>31.36</v>
      </c>
      <c r="C85">
        <f>$AE$3*EXP(-(($A85-$AE$4)^2)/(2*$AE$5^2))+$K$8</f>
        <v>39.448284669756653</v>
      </c>
      <c r="D85">
        <f t="shared" si="10"/>
        <v>65.420348899020496</v>
      </c>
      <c r="E85">
        <f t="shared" si="11"/>
        <v>-8.0882846697566535</v>
      </c>
      <c r="F85">
        <f t="shared" si="12"/>
        <v>2.9771392310347548E-7</v>
      </c>
      <c r="G85">
        <f t="shared" si="13"/>
        <v>1.4252241702033452E-18</v>
      </c>
      <c r="H85">
        <f t="shared" si="14"/>
        <v>5.5819361425171115E-39</v>
      </c>
      <c r="I85">
        <f t="shared" si="15"/>
        <v>3.485822675324568E-56</v>
      </c>
      <c r="J85">
        <f t="shared" si="16"/>
        <v>1.2884405249026092E-77</v>
      </c>
      <c r="K85">
        <f t="shared" si="17"/>
        <v>4.9724994495171121E-11</v>
      </c>
      <c r="L85">
        <f t="shared" si="18"/>
        <v>2.9766419810755509E-7</v>
      </c>
      <c r="M85">
        <f t="shared" si="19"/>
        <v>2.1758445209661418E-108</v>
      </c>
    </row>
    <row r="86" spans="1:13" x14ac:dyDescent="0.3">
      <c r="A86">
        <v>76</v>
      </c>
      <c r="B86">
        <v>50.63</v>
      </c>
      <c r="C86">
        <f>$AE$3*EXP(-(($A86-$AE$4)^2)/(2*$AE$5^2))+$K$8</f>
        <v>39.646020019531399</v>
      </c>
      <c r="D86">
        <f t="shared" si="10"/>
        <v>120.64781621133507</v>
      </c>
      <c r="E86">
        <f t="shared" si="11"/>
        <v>10.983979980468604</v>
      </c>
      <c r="F86">
        <f t="shared" si="12"/>
        <v>2.3829280832321445E-8</v>
      </c>
      <c r="G86">
        <f t="shared" si="13"/>
        <v>1.7331318141013364E-20</v>
      </c>
      <c r="H86">
        <f t="shared" si="14"/>
        <v>1.1137825667069061E-41</v>
      </c>
      <c r="I86">
        <f t="shared" si="15"/>
        <v>6.7728188676479382E-59</v>
      </c>
      <c r="J86">
        <f t="shared" si="16"/>
        <v>9.1838255060616576E-81</v>
      </c>
      <c r="K86">
        <f t="shared" si="17"/>
        <v>1.7345283726817776E-12</v>
      </c>
      <c r="L86">
        <f t="shared" si="18"/>
        <v>2.3827546303931433E-8</v>
      </c>
      <c r="M86">
        <f t="shared" si="19"/>
        <v>4.3713850493953687E-112</v>
      </c>
    </row>
    <row r="87" spans="1:13" x14ac:dyDescent="0.3">
      <c r="A87">
        <v>77</v>
      </c>
      <c r="B87">
        <v>37.33</v>
      </c>
      <c r="C87">
        <f>$AE$3*EXP(-(($A87-$AE$4)^2)/(2*$AE$5^2))+$K$8</f>
        <v>39.800499167707294</v>
      </c>
      <c r="D87">
        <f t="shared" si="10"/>
        <v>6.1033661376424391</v>
      </c>
      <c r="E87">
        <f t="shared" si="11"/>
        <v>-2.4704991677072954</v>
      </c>
      <c r="F87">
        <f t="shared" si="12"/>
        <v>1.5513508085953298E-9</v>
      </c>
      <c r="G87">
        <f t="shared" si="13"/>
        <v>1.714170357925849E-22</v>
      </c>
      <c r="H87">
        <f t="shared" si="14"/>
        <v>1.9093569058540835E-44</v>
      </c>
      <c r="I87">
        <f t="shared" si="15"/>
        <v>1.1718450856929689E-61</v>
      </c>
      <c r="J87">
        <f t="shared" si="16"/>
        <v>5.6868982822361607E-84</v>
      </c>
      <c r="K87">
        <f t="shared" si="17"/>
        <v>4.9209498072475714E-14</v>
      </c>
      <c r="L87">
        <f t="shared" si="18"/>
        <v>1.5513015990970859E-9</v>
      </c>
      <c r="M87">
        <f t="shared" si="19"/>
        <v>7.6296160456673796E-116</v>
      </c>
    </row>
    <row r="88" spans="1:13" x14ac:dyDescent="0.3">
      <c r="A88">
        <v>78</v>
      </c>
      <c r="B88">
        <v>64.72</v>
      </c>
      <c r="C88">
        <f>$AE$3*EXP(-(($A88-$AE$4)^2)/(2*$AE$5^2))+$K$8</f>
        <v>39.911209803424256</v>
      </c>
      <c r="D88">
        <f t="shared" si="10"/>
        <v>615.47607101771268</v>
      </c>
      <c r="E88">
        <f t="shared" si="11"/>
        <v>24.808790196575742</v>
      </c>
      <c r="F88">
        <f t="shared" si="12"/>
        <v>8.2145062629445389E-11</v>
      </c>
      <c r="G88">
        <f t="shared" si="13"/>
        <v>1.3789978879527855E-24</v>
      </c>
      <c r="H88">
        <f t="shared" si="14"/>
        <v>3.0492865379407303E-47</v>
      </c>
      <c r="I88">
        <f t="shared" si="15"/>
        <v>1.7739027757637421E-64</v>
      </c>
      <c r="J88">
        <f t="shared" si="16"/>
        <v>3.0592836295217281E-87</v>
      </c>
      <c r="K88">
        <f t="shared" si="17"/>
        <v>1.1354752509429976E-15</v>
      </c>
      <c r="L88">
        <f t="shared" si="18"/>
        <v>8.214392715419307E-11</v>
      </c>
      <c r="M88">
        <f t="shared" si="19"/>
        <v>1.1568544458980281E-119</v>
      </c>
    </row>
    <row r="89" spans="1:13" x14ac:dyDescent="0.3">
      <c r="A89">
        <v>79</v>
      </c>
      <c r="B89">
        <v>90.53</v>
      </c>
      <c r="C89">
        <f>$AE$3*EXP(-(($A89-$AE$4)^2)/(2*$AE$5^2))+$K$8</f>
        <v>39.977783949474322</v>
      </c>
      <c r="D89">
        <f t="shared" si="10"/>
        <v>2555.5265476190261</v>
      </c>
      <c r="E89">
        <f t="shared" si="11"/>
        <v>50.552216050525679</v>
      </c>
      <c r="F89">
        <f t="shared" si="12"/>
        <v>3.5376806632102298E-12</v>
      </c>
      <c r="G89">
        <f t="shared" si="13"/>
        <v>9.0237744532362134E-27</v>
      </c>
      <c r="H89">
        <f t="shared" si="14"/>
        <v>5.1726134890386876E-50</v>
      </c>
      <c r="I89">
        <f t="shared" si="15"/>
        <v>2.3371211001433022E-67</v>
      </c>
      <c r="J89">
        <f t="shared" si="16"/>
        <v>1.4297379542707366E-90</v>
      </c>
      <c r="K89">
        <f t="shared" si="17"/>
        <v>2.1309265008879284E-17</v>
      </c>
      <c r="L89">
        <f t="shared" si="18"/>
        <v>3.5376593539452118E-12</v>
      </c>
      <c r="M89">
        <f t="shared" si="19"/>
        <v>1.5238673831523699E-123</v>
      </c>
    </row>
    <row r="90" spans="1:13" x14ac:dyDescent="0.3">
      <c r="A90">
        <v>80</v>
      </c>
      <c r="B90">
        <v>38.49</v>
      </c>
      <c r="C90">
        <f>$AE$3*EXP(-(($A90-$AE$4)^2)/(2*$AE$5^2))+$K$8</f>
        <v>40</v>
      </c>
      <c r="D90">
        <f t="shared" si="10"/>
        <v>2.2800999999999938</v>
      </c>
      <c r="E90">
        <f t="shared" si="11"/>
        <v>-1.509999999999998</v>
      </c>
      <c r="F90">
        <f t="shared" si="12"/>
        <v>1.2391349311472506E-13</v>
      </c>
      <c r="G90">
        <f t="shared" si="13"/>
        <v>4.8038422316366783E-29</v>
      </c>
      <c r="H90">
        <f t="shared" si="14"/>
        <v>1.0063279603722054E-52</v>
      </c>
      <c r="I90">
        <f t="shared" si="15"/>
        <v>2.6761985108846223E-70</v>
      </c>
      <c r="J90">
        <f t="shared" si="16"/>
        <v>5.8047773570447063E-94</v>
      </c>
      <c r="K90">
        <f t="shared" si="17"/>
        <v>3.2525426639994989E-19</v>
      </c>
      <c r="L90">
        <f t="shared" si="18"/>
        <v>1.2391316786045862E-13</v>
      </c>
      <c r="M90">
        <f t="shared" si="19"/>
        <v>1.7438456553581584E-127</v>
      </c>
    </row>
    <row r="91" spans="1:13" x14ac:dyDescent="0.3">
      <c r="A91">
        <v>81</v>
      </c>
      <c r="B91">
        <v>43.79</v>
      </c>
      <c r="C91">
        <f>$AE$3*EXP(-(($A91-$AE$4)^2)/(2*$AE$5^2))+$K$8</f>
        <v>39.977783949474322</v>
      </c>
      <c r="D91">
        <f t="shared" si="10"/>
        <v>14.532991215885593</v>
      </c>
      <c r="E91">
        <f t="shared" si="11"/>
        <v>3.8122160505256772</v>
      </c>
      <c r="F91">
        <f t="shared" si="12"/>
        <v>3.5300451854029292E-15</v>
      </c>
      <c r="G91">
        <f t="shared" si="13"/>
        <v>2.0811574143106655E-31</v>
      </c>
      <c r="H91">
        <f t="shared" si="14"/>
        <v>2.0912044953172366E-55</v>
      </c>
      <c r="I91">
        <f t="shared" si="15"/>
        <v>2.662510939272358E-73</v>
      </c>
      <c r="J91">
        <f t="shared" si="16"/>
        <v>2.0474207687025894E-97</v>
      </c>
      <c r="K91">
        <f t="shared" si="17"/>
        <v>4.0377967557126272E-21</v>
      </c>
      <c r="L91">
        <f t="shared" si="18"/>
        <v>3.5300411476061734E-15</v>
      </c>
      <c r="M91">
        <f t="shared" si="19"/>
        <v>1.7336496267271905E-131</v>
      </c>
    </row>
    <row r="92" spans="1:13" x14ac:dyDescent="0.3">
      <c r="A92">
        <v>82</v>
      </c>
      <c r="B92">
        <v>22.33</v>
      </c>
      <c r="C92">
        <f>$AE$3*EXP(-(($A92-$AE$4)^2)/(2*$AE$5^2))+$K$8</f>
        <v>39.911209803424256</v>
      </c>
      <c r="D92">
        <f t="shared" si="10"/>
        <v>309.09893815202122</v>
      </c>
      <c r="E92">
        <f t="shared" si="11"/>
        <v>-17.581209803424258</v>
      </c>
      <c r="F92">
        <f t="shared" si="12"/>
        <v>8.1790618260177349E-17</v>
      </c>
      <c r="G92">
        <f t="shared" si="13"/>
        <v>7.3430059548481944E-34</v>
      </c>
      <c r="H92">
        <f t="shared" si="14"/>
        <v>4.1505158845985118E-58</v>
      </c>
      <c r="I92">
        <f t="shared" si="15"/>
        <v>2.3012619162546662E-76</v>
      </c>
      <c r="J92">
        <f t="shared" si="16"/>
        <v>6.2736611544839997E-101</v>
      </c>
      <c r="K92">
        <f t="shared" si="17"/>
        <v>4.0769839159587056E-23</v>
      </c>
      <c r="L92">
        <f t="shared" si="18"/>
        <v>8.1790577490338193E-17</v>
      </c>
      <c r="M92">
        <f t="shared" si="19"/>
        <v>1.4972938258537501E-135</v>
      </c>
    </row>
    <row r="93" spans="1:13" x14ac:dyDescent="0.3">
      <c r="A93">
        <v>83</v>
      </c>
      <c r="B93">
        <v>31.1</v>
      </c>
      <c r="C93">
        <f>$AE$3*EXP(-(($A93-$AE$4)^2)/(2*$AE$5^2))+$K$8</f>
        <v>39.800499167707294</v>
      </c>
      <c r="D93">
        <f t="shared" si="10"/>
        <v>75.698685767275279</v>
      </c>
      <c r="E93">
        <f t="shared" si="11"/>
        <v>-8.7004991677072923</v>
      </c>
      <c r="F93">
        <f t="shared" si="12"/>
        <v>1.5413061547213545E-18</v>
      </c>
      <c r="G93">
        <f t="shared" si="13"/>
        <v>2.1142074122005168E-36</v>
      </c>
      <c r="H93">
        <f t="shared" si="14"/>
        <v>7.3926256895525769E-61</v>
      </c>
      <c r="I93">
        <f t="shared" si="15"/>
        <v>1.7279648905169354E-79</v>
      </c>
      <c r="J93">
        <f t="shared" si="16"/>
        <v>1.6700421369675558E-104</v>
      </c>
      <c r="K93">
        <f t="shared" si="17"/>
        <v>3.3482584925103728E-25</v>
      </c>
      <c r="L93">
        <f t="shared" si="18"/>
        <v>1.5413058198955053E-18</v>
      </c>
      <c r="M93">
        <f t="shared" si="19"/>
        <v>1.1234277666285603E-139</v>
      </c>
    </row>
    <row r="94" spans="1:13" x14ac:dyDescent="0.3">
      <c r="A94">
        <v>84</v>
      </c>
      <c r="B94">
        <v>54.47</v>
      </c>
      <c r="C94">
        <f>$AE$3*EXP(-(($A94-$AE$4)^2)/(2*$AE$5^2))+$K$8</f>
        <v>39.646020019531399</v>
      </c>
      <c r="D94">
        <f t="shared" si="10"/>
        <v>219.75038246133383</v>
      </c>
      <c r="E94">
        <f t="shared" si="11"/>
        <v>14.8239799804686</v>
      </c>
      <c r="F94">
        <f t="shared" si="12"/>
        <v>2.3623165456109788E-20</v>
      </c>
      <c r="G94">
        <f t="shared" si="13"/>
        <v>4.9931316659487172E-39</v>
      </c>
      <c r="H94">
        <f t="shared" si="14"/>
        <v>1.1548251257634844E-63</v>
      </c>
      <c r="I94">
        <f t="shared" si="15"/>
        <v>1.127188434192284E-82</v>
      </c>
      <c r="J94">
        <f t="shared" si="16"/>
        <v>3.8621240247149011E-108</v>
      </c>
      <c r="K94">
        <f t="shared" si="17"/>
        <v>2.2367123913999762E-27</v>
      </c>
      <c r="L94">
        <f t="shared" si="18"/>
        <v>2.3623163219397398E-20</v>
      </c>
      <c r="M94">
        <f t="shared" si="19"/>
        <v>7.3227750004622878E-144</v>
      </c>
    </row>
    <row r="95" spans="1:13" x14ac:dyDescent="0.3">
      <c r="A95">
        <v>85</v>
      </c>
      <c r="B95">
        <v>36.57</v>
      </c>
      <c r="C95">
        <f>$AE$3*EXP(-(($A95-$AE$4)^2)/(2*$AE$5^2))+$K$8</f>
        <v>39.448284669756653</v>
      </c>
      <c r="D95">
        <f t="shared" si="10"/>
        <v>8.2845226401561636</v>
      </c>
      <c r="E95">
        <f t="shared" si="11"/>
        <v>-2.8782846697566526</v>
      </c>
      <c r="F95">
        <f t="shared" si="12"/>
        <v>2.9447886871767763E-22</v>
      </c>
      <c r="G95">
        <f t="shared" si="13"/>
        <v>9.8092489677758342E-42</v>
      </c>
      <c r="H95">
        <f t="shared" si="14"/>
        <v>1.5711685996495594E-66</v>
      </c>
      <c r="I95">
        <f t="shared" si="15"/>
        <v>6.3877896568173282E-86</v>
      </c>
      <c r="J95">
        <f t="shared" si="16"/>
        <v>7.7592084626767789E-112</v>
      </c>
      <c r="K95">
        <f t="shared" si="17"/>
        <v>1.2155382936783533E-29</v>
      </c>
      <c r="L95">
        <f t="shared" si="18"/>
        <v>2.9447885656229469E-22</v>
      </c>
      <c r="M95">
        <f t="shared" si="19"/>
        <v>4.1466620615546291E-148</v>
      </c>
    </row>
    <row r="96" spans="1:13" x14ac:dyDescent="0.3">
      <c r="A96">
        <v>86</v>
      </c>
      <c r="B96">
        <v>32.130000000000003</v>
      </c>
      <c r="C96">
        <f>$AE$3*EXP(-(($A96-$AE$4)^2)/(2*$AE$5^2))+$K$8</f>
        <v>39.207946932270211</v>
      </c>
      <c r="D96">
        <f t="shared" si="10"/>
        <v>50.097332776033255</v>
      </c>
      <c r="E96">
        <f t="shared" si="11"/>
        <v>-7.0779469322702084</v>
      </c>
      <c r="F96">
        <f t="shared" si="12"/>
        <v>2.9856790112365321E-24</v>
      </c>
      <c r="G96">
        <f t="shared" si="13"/>
        <v>1.6638553843698265E-44</v>
      </c>
      <c r="H96">
        <f t="shared" si="14"/>
        <v>1.858195492253128E-69</v>
      </c>
      <c r="I96">
        <f t="shared" si="15"/>
        <v>3.144829577156337E-89</v>
      </c>
      <c r="J96">
        <f t="shared" si="16"/>
        <v>1.3542568481059597E-115</v>
      </c>
      <c r="K96">
        <f t="shared" si="17"/>
        <v>5.3755494835604593E-32</v>
      </c>
      <c r="L96">
        <f t="shared" si="18"/>
        <v>2.9856789574810373E-24</v>
      </c>
      <c r="M96">
        <f t="shared" si="19"/>
        <v>2.0399241197979914E-152</v>
      </c>
    </row>
    <row r="97" spans="1:13" x14ac:dyDescent="0.3">
      <c r="A97">
        <v>87</v>
      </c>
      <c r="B97">
        <v>43.34</v>
      </c>
      <c r="C97">
        <f>$AE$3*EXP(-(($A97-$AE$4)^2)/(2*$AE$5^2))+$K$8</f>
        <v>38.92579852232204</v>
      </c>
      <c r="D97">
        <f t="shared" si="10"/>
        <v>19.485174685534314</v>
      </c>
      <c r="E97">
        <f t="shared" si="11"/>
        <v>4.4142014776779632</v>
      </c>
      <c r="F97">
        <f t="shared" si="12"/>
        <v>2.4621652284878332E-26</v>
      </c>
      <c r="G97">
        <f t="shared" si="13"/>
        <v>2.6564621481562127E-47</v>
      </c>
      <c r="H97">
        <f t="shared" si="14"/>
        <v>1.9094758272951753E-72</v>
      </c>
      <c r="I97">
        <f t="shared" si="15"/>
        <v>1.3450426073753845E-92</v>
      </c>
      <c r="J97">
        <f t="shared" si="16"/>
        <v>2.0534166414689995E-119</v>
      </c>
      <c r="K97">
        <f t="shared" si="17"/>
        <v>1.9358905711960387E-34</v>
      </c>
      <c r="L97">
        <f t="shared" si="18"/>
        <v>2.4621652091289275E-26</v>
      </c>
      <c r="M97">
        <f t="shared" si="19"/>
        <v>8.7180990583298265E-157</v>
      </c>
    </row>
    <row r="98" spans="1:13" x14ac:dyDescent="0.3">
      <c r="A98">
        <v>88</v>
      </c>
      <c r="B98">
        <v>74.72</v>
      </c>
      <c r="C98">
        <f>$AE$3*EXP(-(($A98-$AE$4)^2)/(2*$AE$5^2))+$K$8</f>
        <v>38.602764711587213</v>
      </c>
      <c r="D98">
        <f t="shared" si="10"/>
        <v>1304.4546848785699</v>
      </c>
      <c r="E98">
        <f t="shared" si="11"/>
        <v>36.117235288412786</v>
      </c>
      <c r="F98">
        <f t="shared" si="12"/>
        <v>1.6515880366852636E-28</v>
      </c>
      <c r="G98">
        <f t="shared" si="13"/>
        <v>4.5574855679504861E-50</v>
      </c>
      <c r="H98">
        <f t="shared" si="14"/>
        <v>1.704678687789724E-75</v>
      </c>
      <c r="I98">
        <f t="shared" si="15"/>
        <v>4.9976678040083395E-96</v>
      </c>
      <c r="J98">
        <f t="shared" si="16"/>
        <v>2.7048646050954562E-123</v>
      </c>
      <c r="K98">
        <f t="shared" si="17"/>
        <v>5.6874479182685672E-37</v>
      </c>
      <c r="L98">
        <f t="shared" si="18"/>
        <v>1.6515880309978157E-28</v>
      </c>
      <c r="M98">
        <f t="shared" si="19"/>
        <v>3.23684573785575E-161</v>
      </c>
    </row>
    <row r="99" spans="1:13" x14ac:dyDescent="0.3">
      <c r="A99">
        <v>89</v>
      </c>
      <c r="B99">
        <v>72.040000000000006</v>
      </c>
      <c r="C99">
        <f>$AE$3*EXP(-(($A99-$AE$4)^2)/(2*$AE$5^2))+$K$8</f>
        <v>38.239899273323999</v>
      </c>
      <c r="D99">
        <f t="shared" si="10"/>
        <v>1142.4468091334438</v>
      </c>
      <c r="E99">
        <f t="shared" si="11"/>
        <v>33.800100726676007</v>
      </c>
      <c r="F99">
        <f t="shared" si="12"/>
        <v>9.0126390118620864E-31</v>
      </c>
      <c r="G99">
        <f t="shared" si="13"/>
        <v>8.9612529020464467E-53</v>
      </c>
      <c r="H99">
        <f t="shared" si="14"/>
        <v>1.3221049911294037E-78</v>
      </c>
      <c r="I99">
        <f t="shared" si="15"/>
        <v>1.613210889718866E-99</v>
      </c>
      <c r="J99">
        <f t="shared" si="16"/>
        <v>3.0953260382607312E-127</v>
      </c>
      <c r="K99">
        <f t="shared" si="17"/>
        <v>1.3695212756961076E-39</v>
      </c>
      <c r="L99">
        <f t="shared" si="18"/>
        <v>9.0126389981668742E-31</v>
      </c>
      <c r="M99">
        <f t="shared" si="19"/>
        <v>1.044033950884976E-165</v>
      </c>
    </row>
    <row r="100" spans="1:13" x14ac:dyDescent="0.3">
      <c r="A100">
        <v>90</v>
      </c>
      <c r="B100">
        <v>9.19</v>
      </c>
      <c r="C100">
        <f>$AE$3*EXP(-(($A100-$AE$4)^2)/(2*$AE$5^2))+$K$8</f>
        <v>37.838378756270615</v>
      </c>
      <c r="D100">
        <f t="shared" si="10"/>
        <v>820.72960536273763</v>
      </c>
      <c r="E100">
        <f t="shared" si="11"/>
        <v>-28.648378756270617</v>
      </c>
      <c r="F100">
        <f t="shared" si="12"/>
        <v>4.0021572867097312E-33</v>
      </c>
      <c r="G100">
        <f t="shared" si="13"/>
        <v>1.8620504002197729E-55</v>
      </c>
      <c r="H100">
        <f t="shared" si="14"/>
        <v>8.9080421712486011E-82</v>
      </c>
      <c r="I100">
        <f t="shared" si="15"/>
        <v>4.5238408867448918E-103</v>
      </c>
      <c r="J100">
        <f t="shared" si="16"/>
        <v>3.0772280874407628E-131</v>
      </c>
      <c r="K100">
        <f t="shared" si="17"/>
        <v>2.7374220615250295E-42</v>
      </c>
      <c r="L100">
        <f t="shared" si="18"/>
        <v>4.002157283972309E-33</v>
      </c>
      <c r="M100">
        <f t="shared" si="19"/>
        <v>2.9254970045408175E-170</v>
      </c>
    </row>
    <row r="101" spans="1:13" x14ac:dyDescent="0.3">
      <c r="A101">
        <v>91</v>
      </c>
      <c r="B101">
        <v>5.43</v>
      </c>
      <c r="C101">
        <f>$AE$3*EXP(-(($A101-$AE$4)^2)/(2*$AE$5^2))+$K$8</f>
        <v>37.399496130818129</v>
      </c>
      <c r="D101">
        <f t="shared" si="10"/>
        <v>1022.0486828583953</v>
      </c>
      <c r="E101">
        <f t="shared" si="11"/>
        <v>-31.969496130818129</v>
      </c>
      <c r="F101">
        <f t="shared" si="12"/>
        <v>1.4472073992646777E-35</v>
      </c>
      <c r="G101">
        <f t="shared" si="13"/>
        <v>3.6663131926297452E-58</v>
      </c>
      <c r="H101">
        <f t="shared" si="14"/>
        <v>5.2142408263599378E-85</v>
      </c>
      <c r="I101">
        <f t="shared" si="15"/>
        <v>1.1020870886581153E-106</v>
      </c>
      <c r="J101">
        <f t="shared" si="16"/>
        <v>2.6576965408904058E-135</v>
      </c>
      <c r="K101">
        <f t="shared" si="17"/>
        <v>4.6984854843390079E-45</v>
      </c>
      <c r="L101">
        <f t="shared" si="18"/>
        <v>1.4472073987948292E-35</v>
      </c>
      <c r="M101">
        <f t="shared" si="19"/>
        <v>7.12159235014533E-175</v>
      </c>
    </row>
    <row r="102" spans="1:13" x14ac:dyDescent="0.3">
      <c r="A102">
        <v>92</v>
      </c>
      <c r="B102">
        <v>15.87</v>
      </c>
      <c r="C102">
        <f>$AE$3*EXP(-(($A102-$AE$4)^2)/(2*$AE$5^2))+$K$8</f>
        <v>36.924653855465429</v>
      </c>
      <c r="D102">
        <f t="shared" si="10"/>
        <v>443.29844897346538</v>
      </c>
      <c r="E102">
        <f t="shared" si="11"/>
        <v>-21.054653855465432</v>
      </c>
      <c r="F102">
        <f t="shared" si="12"/>
        <v>4.2689620700582704E-38</v>
      </c>
      <c r="G102">
        <f t="shared" si="13"/>
        <v>6.4572552043254765E-61</v>
      </c>
      <c r="H102">
        <f t="shared" si="14"/>
        <v>2.6515043110968106E-88</v>
      </c>
      <c r="I102">
        <f t="shared" si="15"/>
        <v>2.3324746056844821E-110</v>
      </c>
      <c r="J102">
        <f t="shared" si="16"/>
        <v>1.9940842857656946E-139</v>
      </c>
      <c r="K102">
        <f t="shared" si="17"/>
        <v>7.5043564495973179E-48</v>
      </c>
      <c r="L102">
        <f t="shared" si="18"/>
        <v>4.2689620693078348E-38</v>
      </c>
      <c r="M102">
        <f t="shared" si="19"/>
        <v>1.5060763182968296E-179</v>
      </c>
    </row>
    <row r="103" spans="1:13" x14ac:dyDescent="0.3">
      <c r="A103">
        <v>93</v>
      </c>
      <c r="B103">
        <v>4.25</v>
      </c>
      <c r="C103">
        <f>$AE$3*EXP(-(($A103-$AE$4)^2)/(2*$AE$5^2))+$K$8</f>
        <v>36.415356415565697</v>
      </c>
      <c r="D103">
        <f t="shared" si="10"/>
        <v>1034.6101533403732</v>
      </c>
      <c r="E103">
        <f t="shared" si="11"/>
        <v>-32.165356415565697</v>
      </c>
      <c r="F103">
        <f t="shared" si="12"/>
        <v>1.0319652653860413E-40</v>
      </c>
      <c r="G103">
        <f t="shared" si="13"/>
        <v>9.964047999966383E-64</v>
      </c>
      <c r="H103">
        <f t="shared" si="14"/>
        <v>1.1713481827415793E-91</v>
      </c>
      <c r="I103">
        <f t="shared" si="15"/>
        <v>4.2885487413323787E-114</v>
      </c>
      <c r="J103">
        <f t="shared" si="16"/>
        <v>1.299792562582056E-143</v>
      </c>
      <c r="K103">
        <f t="shared" si="17"/>
        <v>1.2714467706564543E-50</v>
      </c>
      <c r="L103">
        <f t="shared" si="18"/>
        <v>1.0319652652588965E-40</v>
      </c>
      <c r="M103">
        <f t="shared" si="19"/>
        <v>2.7670006778290603E-184</v>
      </c>
    </row>
    <row r="104" spans="1:13" x14ac:dyDescent="0.3">
      <c r="A104">
        <v>94</v>
      </c>
      <c r="B104">
        <v>8.41</v>
      </c>
      <c r="C104">
        <f>$AE$3*EXP(-(($A104-$AE$4)^2)/(2*$AE$5^2))+$K$8</f>
        <v>35.873202389874749</v>
      </c>
      <c r="D104">
        <f t="shared" si="10"/>
        <v>754.22748550722213</v>
      </c>
      <c r="E104">
        <f t="shared" si="11"/>
        <v>-27.463202389874748</v>
      </c>
      <c r="F104">
        <f t="shared" si="12"/>
        <v>2.0699364834719327E-43</v>
      </c>
      <c r="G104">
        <f t="shared" si="13"/>
        <v>1.3387071102598211E-66</v>
      </c>
      <c r="H104">
        <f t="shared" si="14"/>
        <v>4.4954388609594387E-95</v>
      </c>
      <c r="I104">
        <f t="shared" si="15"/>
        <v>6.8500886706342146E-118</v>
      </c>
      <c r="J104">
        <f t="shared" si="16"/>
        <v>7.3603251592594665E-148</v>
      </c>
      <c r="K104">
        <f t="shared" si="17"/>
        <v>2.4705620875892193E-53</v>
      </c>
      <c r="L104">
        <f t="shared" si="18"/>
        <v>2.0699364832248765E-43</v>
      </c>
      <c r="M104">
        <f t="shared" si="19"/>
        <v>4.4163549179976469E-189</v>
      </c>
    </row>
    <row r="105" spans="1:13" x14ac:dyDescent="0.3">
      <c r="A105">
        <v>95</v>
      </c>
      <c r="B105">
        <v>56.29</v>
      </c>
      <c r="C105">
        <f>$AE$3*EXP(-(($A105-$AE$4)^2)/(2*$AE$5^2))+$K$8</f>
        <v>35.299876103383816</v>
      </c>
      <c r="D105">
        <f t="shared" si="10"/>
        <v>440.58530119529775</v>
      </c>
      <c r="E105">
        <f t="shared" si="11"/>
        <v>20.990123896616183</v>
      </c>
      <c r="F105">
        <f t="shared" si="12"/>
        <v>3.5615758277543129E-46</v>
      </c>
      <c r="G105">
        <f t="shared" si="13"/>
        <v>1.5633799980337937E-69</v>
      </c>
      <c r="H105">
        <f t="shared" si="14"/>
        <v>1.4988238652180034E-98</v>
      </c>
      <c r="I105">
        <f t="shared" si="15"/>
        <v>9.5054887604048077E-122</v>
      </c>
      <c r="J105">
        <f t="shared" si="16"/>
        <v>3.6208653126414341E-152</v>
      </c>
      <c r="K105">
        <f t="shared" si="17"/>
        <v>5.1337043522827283E-56</v>
      </c>
      <c r="L105">
        <f t="shared" si="18"/>
        <v>3.5615758272409421E-46</v>
      </c>
      <c r="M105">
        <f t="shared" si="19"/>
        <v>6.1236602446565033E-194</v>
      </c>
    </row>
    <row r="106" spans="1:13" x14ac:dyDescent="0.3">
      <c r="A106">
        <v>96</v>
      </c>
      <c r="B106">
        <v>22.84</v>
      </c>
      <c r="C106">
        <f>$AE$3*EXP(-(($A106-$AE$4)^2)/(2*$AE$5^2))+$K$8</f>
        <v>34.697138927336432</v>
      </c>
      <c r="D106">
        <f t="shared" si="10"/>
        <v>140.59174354215696</v>
      </c>
      <c r="E106">
        <f t="shared" si="11"/>
        <v>-11.857138927336432</v>
      </c>
      <c r="F106">
        <f t="shared" si="12"/>
        <v>5.6899039240845663E-49</v>
      </c>
      <c r="G106">
        <f t="shared" si="13"/>
        <v>1.5863164533719338E-72</v>
      </c>
      <c r="H106">
        <f t="shared" si="14"/>
        <v>4.3413172134713502E-102</v>
      </c>
      <c r="I106">
        <f t="shared" si="15"/>
        <v>1.1458958027573628E-125</v>
      </c>
      <c r="J106">
        <f t="shared" si="16"/>
        <v>1.547462582853544E-156</v>
      </c>
      <c r="K106">
        <f t="shared" si="17"/>
        <v>1.0197858328757154E-58</v>
      </c>
      <c r="L106">
        <f t="shared" si="18"/>
        <v>5.6899039230647804E-49</v>
      </c>
      <c r="M106">
        <f t="shared" si="19"/>
        <v>7.3765046856093575E-199</v>
      </c>
    </row>
    <row r="107" spans="1:13" x14ac:dyDescent="0.3">
      <c r="A107">
        <v>97</v>
      </c>
      <c r="B107">
        <v>-9.59</v>
      </c>
      <c r="C107">
        <f>$AE$3*EXP(-(($A107-$AE$4)^2)/(2*$AE$5^2))+$K$8</f>
        <v>34.066820289177635</v>
      </c>
      <c r="D107">
        <f t="shared" si="10"/>
        <v>1905.9179577615516</v>
      </c>
      <c r="E107">
        <f t="shared" si="11"/>
        <v>-43.656820289177631</v>
      </c>
      <c r="F107">
        <f t="shared" si="12"/>
        <v>9.6171728438471006E-52</v>
      </c>
      <c r="G107">
        <f t="shared" si="13"/>
        <v>1.3983598990884914E-75</v>
      </c>
      <c r="H107">
        <f t="shared" si="14"/>
        <v>1.0924079636408529E-105</v>
      </c>
      <c r="I107">
        <f t="shared" si="15"/>
        <v>1.2000745376435098E-129</v>
      </c>
      <c r="J107">
        <f t="shared" si="16"/>
        <v>5.7454011846939556E-161</v>
      </c>
      <c r="K107">
        <f t="shared" si="17"/>
        <v>1.8186253334030728E-61</v>
      </c>
      <c r="L107">
        <f t="shared" si="18"/>
        <v>9.6171728420284753E-52</v>
      </c>
      <c r="M107">
        <f t="shared" si="19"/>
        <v>7.719382745564929E-204</v>
      </c>
    </row>
    <row r="108" spans="1:13" x14ac:dyDescent="0.3">
      <c r="A108">
        <v>98</v>
      </c>
      <c r="B108">
        <v>-16.48</v>
      </c>
      <c r="C108">
        <f>$AE$3*EXP(-(($A108-$AE$4)^2)/(2*$AE$5^2))+$K$8</f>
        <v>33.41080845645088</v>
      </c>
      <c r="D108">
        <f t="shared" si="10"/>
        <v>2489.0927684382709</v>
      </c>
      <c r="E108">
        <f t="shared" si="11"/>
        <v>-49.890808456450884</v>
      </c>
      <c r="F108">
        <f t="shared" si="12"/>
        <v>1.8641046266948018E-54</v>
      </c>
      <c r="G108">
        <f t="shared" si="13"/>
        <v>1.0708848564578061E-78</v>
      </c>
      <c r="H108">
        <f t="shared" si="14"/>
        <v>2.3880345799958144E-109</v>
      </c>
      <c r="I108">
        <f t="shared" si="15"/>
        <v>1.0918518907055688E-133</v>
      </c>
      <c r="J108">
        <f t="shared" si="16"/>
        <v>1.8531602628208325E-165</v>
      </c>
      <c r="K108">
        <f t="shared" si="17"/>
        <v>2.8447992951872019E-64</v>
      </c>
      <c r="L108">
        <f t="shared" si="18"/>
        <v>1.8641046264103219E-54</v>
      </c>
      <c r="M108">
        <f t="shared" si="19"/>
        <v>7.0178962525193458E-209</v>
      </c>
    </row>
    <row r="109" spans="1:13" x14ac:dyDescent="0.3">
      <c r="A109">
        <v>99</v>
      </c>
      <c r="B109">
        <v>41.4</v>
      </c>
      <c r="C109">
        <f>$AE$3*EXP(-(($A109-$AE$4)^2)/(2*$AE$5^2))+$K$8</f>
        <v>32.73104115934197</v>
      </c>
      <c r="D109">
        <f t="shared" si="10"/>
        <v>75.150847381022984</v>
      </c>
      <c r="E109">
        <f t="shared" si="11"/>
        <v>8.6689588406580285</v>
      </c>
      <c r="F109">
        <f t="shared" si="12"/>
        <v>3.8729862504754091E-57</v>
      </c>
      <c r="G109">
        <f t="shared" si="13"/>
        <v>7.1245826581518951E-82</v>
      </c>
      <c r="H109">
        <f t="shared" si="14"/>
        <v>4.5351199863379456E-113</v>
      </c>
      <c r="I109">
        <f t="shared" si="15"/>
        <v>8.6300171004449307E-138</v>
      </c>
      <c r="J109">
        <f t="shared" si="16"/>
        <v>5.1927571830599505E-170</v>
      </c>
      <c r="K109">
        <f t="shared" si="17"/>
        <v>3.8758250458371361E-67</v>
      </c>
      <c r="L109">
        <f t="shared" si="18"/>
        <v>3.8729862500878266E-57</v>
      </c>
      <c r="M109">
        <f t="shared" si="19"/>
        <v>5.5427300698342466E-214</v>
      </c>
    </row>
    <row r="110" spans="1:13" x14ac:dyDescent="0.3">
      <c r="A110">
        <v>100</v>
      </c>
      <c r="B110">
        <v>80.040000000000006</v>
      </c>
      <c r="C110">
        <f>$AE$3*EXP(-(($A110-$AE$4)^2)/(2*$AE$5^2))+$K$8</f>
        <v>32.02949611667232</v>
      </c>
      <c r="D110">
        <f t="shared" si="10"/>
        <v>2305.0084831310228</v>
      </c>
      <c r="E110">
        <f t="shared" si="11"/>
        <v>48.010503883327686</v>
      </c>
      <c r="F110">
        <f t="shared" si="12"/>
        <v>7.7065719600978737E-60</v>
      </c>
      <c r="G110">
        <f t="shared" si="13"/>
        <v>4.1178314939198307E-85</v>
      </c>
      <c r="H110">
        <f t="shared" si="14"/>
        <v>7.4822009648579451E-117</v>
      </c>
      <c r="I110">
        <f t="shared" si="15"/>
        <v>5.9258683467051262E-142</v>
      </c>
      <c r="J110">
        <f t="shared" si="16"/>
        <v>1.2640826421507958E-174</v>
      </c>
      <c r="K110">
        <f t="shared" si="17"/>
        <v>4.5903166985415248E-70</v>
      </c>
      <c r="L110">
        <f t="shared" si="18"/>
        <v>7.7065719596388418E-60</v>
      </c>
      <c r="M110">
        <f t="shared" si="19"/>
        <v>3.8030578439312815E-219</v>
      </c>
    </row>
    <row r="111" spans="1:13" x14ac:dyDescent="0.3">
      <c r="A111">
        <v>101</v>
      </c>
      <c r="B111">
        <v>71.06</v>
      </c>
      <c r="C111">
        <f>$AE$3*EXP(-(($A111-$AE$4)^2)/(2*$AE$5^2))+$K$8</f>
        <v>31.308181529674727</v>
      </c>
      <c r="D111">
        <f t="shared" si="10"/>
        <v>1580.2070716976937</v>
      </c>
      <c r="E111">
        <f t="shared" si="11"/>
        <v>39.751818470325276</v>
      </c>
      <c r="F111">
        <f t="shared" si="12"/>
        <v>1.3777422766222477E-62</v>
      </c>
      <c r="G111">
        <f t="shared" si="13"/>
        <v>2.067617220334336E-88</v>
      </c>
      <c r="H111">
        <f t="shared" si="14"/>
        <v>1.0724137467792115E-120</v>
      </c>
      <c r="I111">
        <f t="shared" si="15"/>
        <v>3.5349620654076626E-146</v>
      </c>
      <c r="J111">
        <f t="shared" si="16"/>
        <v>2.6732854649768723E-179</v>
      </c>
      <c r="K111">
        <f t="shared" si="17"/>
        <v>4.7236338329613185E-73</v>
      </c>
      <c r="L111">
        <f t="shared" si="18"/>
        <v>1.3777422765750113E-62</v>
      </c>
      <c r="M111">
        <f t="shared" si="19"/>
        <v>2.2669114162189291E-224</v>
      </c>
    </row>
    <row r="112" spans="1:13" x14ac:dyDescent="0.3">
      <c r="A112">
        <v>102</v>
      </c>
      <c r="B112">
        <v>43.5</v>
      </c>
      <c r="C112">
        <f>$AE$3*EXP(-(($A112-$AE$4)^2)/(2*$AE$5^2))+$K$8</f>
        <v>30.569126606859616</v>
      </c>
      <c r="D112">
        <f t="shared" si="10"/>
        <v>167.20748670942592</v>
      </c>
      <c r="E112">
        <f t="shared" si="11"/>
        <v>12.930873393140384</v>
      </c>
      <c r="F112">
        <f t="shared" si="12"/>
        <v>2.1610127979418305E-65</v>
      </c>
      <c r="G112">
        <f t="shared" si="13"/>
        <v>9.0191192393368603E-92</v>
      </c>
      <c r="H112">
        <f t="shared" si="14"/>
        <v>1.3353274985472071E-124</v>
      </c>
      <c r="I112">
        <f t="shared" si="15"/>
        <v>1.8319344645397119E-150</v>
      </c>
      <c r="J112">
        <f t="shared" si="16"/>
        <v>4.9114262031465825E-184</v>
      </c>
      <c r="K112">
        <f t="shared" si="17"/>
        <v>4.2229468277176836E-76</v>
      </c>
      <c r="L112">
        <f t="shared" si="18"/>
        <v>2.161012797899601E-65</v>
      </c>
      <c r="M112">
        <f t="shared" si="19"/>
        <v>1.1738931942402931E-229</v>
      </c>
    </row>
    <row r="113" spans="1:13" x14ac:dyDescent="0.3">
      <c r="A113">
        <v>103</v>
      </c>
      <c r="B113">
        <v>66.400000000000006</v>
      </c>
      <c r="C113">
        <f>$AE$3*EXP(-(($A113-$AE$4)^2)/(2*$AE$5^2))+$K$8</f>
        <v>29.814372181719222</v>
      </c>
      <c r="D113">
        <f t="shared" si="10"/>
        <v>1338.5081628577607</v>
      </c>
      <c r="E113">
        <f t="shared" si="11"/>
        <v>36.585627818280784</v>
      </c>
      <c r="F113">
        <f t="shared" si="12"/>
        <v>2.9524434372915829E-68</v>
      </c>
      <c r="G113">
        <f t="shared" si="13"/>
        <v>3.4178305988895343E-95</v>
      </c>
      <c r="H113">
        <f t="shared" si="14"/>
        <v>1.4444603641999238E-128</v>
      </c>
      <c r="I113">
        <f t="shared" si="15"/>
        <v>8.2475987731683793E-155</v>
      </c>
      <c r="J113">
        <f t="shared" si="16"/>
        <v>7.8390299794458227E-189</v>
      </c>
      <c r="K113">
        <f t="shared" si="17"/>
        <v>3.2798206195494233E-79</v>
      </c>
      <c r="L113">
        <f t="shared" si="18"/>
        <v>2.9524434372587847E-68</v>
      </c>
      <c r="M113">
        <f t="shared" si="19"/>
        <v>5.2809862475532789E-235</v>
      </c>
    </row>
    <row r="114" spans="1:13" x14ac:dyDescent="0.3">
      <c r="A114">
        <v>104</v>
      </c>
      <c r="B114">
        <v>56.31</v>
      </c>
      <c r="C114">
        <f>$AE$3*EXP(-(($A114-$AE$4)^2)/(2*$AE$5^2))+$K$8</f>
        <v>29.045961482947639</v>
      </c>
      <c r="D114">
        <f t="shared" si="10"/>
        <v>743.32779625931482</v>
      </c>
      <c r="E114">
        <f t="shared" si="11"/>
        <v>27.264038517052363</v>
      </c>
      <c r="F114">
        <f t="shared" si="12"/>
        <v>3.5065478079308801E-71</v>
      </c>
      <c r="G114">
        <f t="shared" si="13"/>
        <v>1.1251990456095779E-98</v>
      </c>
      <c r="H114">
        <f t="shared" si="14"/>
        <v>1.3574251228887242E-132</v>
      </c>
      <c r="I114">
        <f t="shared" si="15"/>
        <v>3.2258007169842045E-159</v>
      </c>
      <c r="J114">
        <f t="shared" si="16"/>
        <v>1.0869496934265293E-193</v>
      </c>
      <c r="K114">
        <f t="shared" si="17"/>
        <v>2.2129799820436422E-82</v>
      </c>
      <c r="L114">
        <f t="shared" si="18"/>
        <v>3.5065478079087504E-71</v>
      </c>
      <c r="M114">
        <f t="shared" si="19"/>
        <v>2.0639249679637086E-240</v>
      </c>
    </row>
    <row r="115" spans="1:13" x14ac:dyDescent="0.3">
      <c r="A115">
        <v>105</v>
      </c>
      <c r="B115">
        <v>29.27</v>
      </c>
      <c r="C115">
        <f>$AE$3*EXP(-(($A115-$AE$4)^2)/(2*$AE$5^2))+$K$8</f>
        <v>28.26593111430865</v>
      </c>
      <c r="D115">
        <f t="shared" si="10"/>
        <v>1.0081543272134688</v>
      </c>
      <c r="E115">
        <f t="shared" si="11"/>
        <v>1.0040688856913498</v>
      </c>
      <c r="F115">
        <f t="shared" si="12"/>
        <v>3.6185531094261956E-74</v>
      </c>
      <c r="G115">
        <f t="shared" si="13"/>
        <v>3.2181078392024955E-102</v>
      </c>
      <c r="H115">
        <f t="shared" si="14"/>
        <v>1.1082010382877965E-136</v>
      </c>
      <c r="I115">
        <f t="shared" si="15"/>
        <v>1.0960742106979809E-163</v>
      </c>
      <c r="J115">
        <f t="shared" si="16"/>
        <v>1.3093295816956609E-198</v>
      </c>
      <c r="K115">
        <f t="shared" si="17"/>
        <v>1.2971714524962397E-85</v>
      </c>
      <c r="L115">
        <f t="shared" si="18"/>
        <v>3.6185531094132238E-74</v>
      </c>
      <c r="M115">
        <f t="shared" si="19"/>
        <v>7.007533616341797E-246</v>
      </c>
    </row>
    <row r="116" spans="1:13" x14ac:dyDescent="0.3">
      <c r="A116">
        <v>106</v>
      </c>
      <c r="B116">
        <v>21.77</v>
      </c>
      <c r="C116">
        <f>$AE$3*EXP(-(($A116-$AE$4)^2)/(2*$AE$5^2))+$K$8</f>
        <v>27.476302298295515</v>
      </c>
      <c r="D116">
        <f t="shared" si="10"/>
        <v>32.561885919532678</v>
      </c>
      <c r="E116">
        <f t="shared" si="11"/>
        <v>-5.7063022982955154</v>
      </c>
      <c r="F116">
        <f t="shared" si="12"/>
        <v>3.2441160439974896E-77</v>
      </c>
      <c r="G116">
        <f t="shared" si="13"/>
        <v>7.9958428147235409E-106</v>
      </c>
      <c r="H116">
        <f t="shared" si="14"/>
        <v>7.8598388044102807E-141</v>
      </c>
      <c r="I116">
        <f t="shared" si="15"/>
        <v>3.2354508095666074E-168</v>
      </c>
      <c r="J116">
        <f t="shared" si="16"/>
        <v>1.3701904373377746E-203</v>
      </c>
      <c r="K116">
        <f t="shared" si="17"/>
        <v>6.6055610383695806E-89</v>
      </c>
      <c r="L116">
        <f t="shared" si="18"/>
        <v>3.2441160439908842E-77</v>
      </c>
      <c r="M116">
        <f t="shared" si="19"/>
        <v>2.0669448613056846E-251</v>
      </c>
    </row>
    <row r="117" spans="1:13" x14ac:dyDescent="0.3">
      <c r="A117">
        <v>107</v>
      </c>
      <c r="B117">
        <v>37.96</v>
      </c>
      <c r="C117">
        <f>$AE$3*EXP(-(($A117-$AE$4)^2)/(2*$AE$5^2))+$K$8</f>
        <v>26.679072434338977</v>
      </c>
      <c r="D117">
        <f t="shared" si="10"/>
        <v>127.25932674169076</v>
      </c>
      <c r="E117">
        <f t="shared" si="11"/>
        <v>11.280927565661024</v>
      </c>
      <c r="F117">
        <f t="shared" si="12"/>
        <v>2.5266959837828357E-80</v>
      </c>
      <c r="G117">
        <f t="shared" si="13"/>
        <v>1.7259186406486442E-109</v>
      </c>
      <c r="H117">
        <f t="shared" si="14"/>
        <v>4.8428513917615003E-145</v>
      </c>
      <c r="I117">
        <f t="shared" si="15"/>
        <v>8.2970185278093972E-173</v>
      </c>
      <c r="J117">
        <f t="shared" si="16"/>
        <v>1.2456765848221839E-208</v>
      </c>
      <c r="K117">
        <f t="shared" si="17"/>
        <v>2.9222304130549295E-92</v>
      </c>
      <c r="L117">
        <f t="shared" si="18"/>
        <v>2.5266959837799136E-80</v>
      </c>
      <c r="M117">
        <f t="shared" si="19"/>
        <v>5.2964516184959882E-257</v>
      </c>
    </row>
    <row r="118" spans="1:13" x14ac:dyDescent="0.3">
      <c r="A118">
        <v>108</v>
      </c>
      <c r="B118">
        <v>26.22</v>
      </c>
      <c r="C118">
        <f>$AE$3*EXP(-(($A118-$AE$4)^2)/(2*$AE$5^2))+$K$8</f>
        <v>25.876207018574092</v>
      </c>
      <c r="D118">
        <f t="shared" si="10"/>
        <v>0.11819361407771363</v>
      </c>
      <c r="E118">
        <f t="shared" si="11"/>
        <v>0.34379298142590642</v>
      </c>
      <c r="F118">
        <f t="shared" si="12"/>
        <v>1.7096315803013762E-83</v>
      </c>
      <c r="G118">
        <f t="shared" si="13"/>
        <v>3.2364492940838066E-113</v>
      </c>
      <c r="H118">
        <f t="shared" si="14"/>
        <v>2.5922749443295789E-149</v>
      </c>
      <c r="I118">
        <f t="shared" si="15"/>
        <v>1.8484245798568067E-177</v>
      </c>
      <c r="J118">
        <f t="shared" si="16"/>
        <v>9.838345873955786E-214</v>
      </c>
      <c r="K118">
        <f t="shared" si="17"/>
        <v>1.1230823953644246E-95</v>
      </c>
      <c r="L118">
        <f t="shared" si="18"/>
        <v>1.709631580300253E-83</v>
      </c>
      <c r="M118">
        <f t="shared" si="19"/>
        <v>1.1790535879257547E-262</v>
      </c>
    </row>
    <row r="119" spans="1:13" x14ac:dyDescent="0.3">
      <c r="A119">
        <v>109</v>
      </c>
      <c r="B119">
        <v>6.68</v>
      </c>
      <c r="C119">
        <f>$AE$3*EXP(-(($A119-$AE$4)^2)/(2*$AE$5^2))+$K$8</f>
        <v>25.069631968119719</v>
      </c>
      <c r="D119">
        <f t="shared" si="10"/>
        <v>338.17856392289076</v>
      </c>
      <c r="E119">
        <f t="shared" si="11"/>
        <v>-18.389631968119719</v>
      </c>
      <c r="F119">
        <f t="shared" si="12"/>
        <v>1.004950289124928E-86</v>
      </c>
      <c r="G119">
        <f t="shared" si="13"/>
        <v>5.2724165155478254E-117</v>
      </c>
      <c r="H119">
        <f t="shared" si="14"/>
        <v>1.2054616501334994E-153</v>
      </c>
      <c r="I119">
        <f t="shared" si="15"/>
        <v>3.5774520934402797E-182</v>
      </c>
      <c r="J119">
        <f t="shared" si="16"/>
        <v>6.7504276729780241E-219</v>
      </c>
      <c r="K119">
        <f t="shared" si="17"/>
        <v>3.7497403790157797E-99</v>
      </c>
      <c r="L119">
        <f t="shared" si="18"/>
        <v>1.0049502891245529E-86</v>
      </c>
      <c r="M119">
        <f t="shared" si="19"/>
        <v>2.2802081600099589E-268</v>
      </c>
    </row>
    <row r="120" spans="1:13" x14ac:dyDescent="0.3">
      <c r="A120">
        <v>110</v>
      </c>
      <c r="B120">
        <v>39.96</v>
      </c>
      <c r="C120">
        <f>$AE$3*EXP(-(($A120-$AE$4)^2)/(2*$AE$5^2))+$K$8</f>
        <v>24.261226388505335</v>
      </c>
      <c r="D120">
        <f t="shared" si="10"/>
        <v>246.45149290496127</v>
      </c>
      <c r="E120">
        <f t="shared" si="11"/>
        <v>15.698773611494666</v>
      </c>
      <c r="F120">
        <f t="shared" si="12"/>
        <v>5.1319103221810604E-90</v>
      </c>
      <c r="G120">
        <f t="shared" si="13"/>
        <v>7.4617901804863174E-121</v>
      </c>
      <c r="H120">
        <f t="shared" si="14"/>
        <v>4.8698787854765459E-158</v>
      </c>
      <c r="I120">
        <f t="shared" si="15"/>
        <v>6.0150374416056076E-187</v>
      </c>
      <c r="J120">
        <f t="shared" si="16"/>
        <v>4.0237677637885986E-224</v>
      </c>
      <c r="K120">
        <f t="shared" si="17"/>
        <v>1.0876350533005246E-102</v>
      </c>
      <c r="L120">
        <f t="shared" si="18"/>
        <v>5.131910322179973E-90</v>
      </c>
      <c r="M120">
        <f t="shared" si="19"/>
        <v>3.8309621698920845E-274</v>
      </c>
    </row>
    <row r="121" spans="1:13" x14ac:dyDescent="0.3">
      <c r="A121">
        <v>111</v>
      </c>
      <c r="B121">
        <v>36.729999999999997</v>
      </c>
      <c r="C121">
        <f>$AE$3*EXP(-(($A121-$AE$4)^2)/(2*$AE$5^2))+$K$8</f>
        <v>23.45281581834794</v>
      </c>
      <c r="D121">
        <f t="shared" si="10"/>
        <v>176.2836197935116</v>
      </c>
      <c r="E121">
        <f t="shared" si="11"/>
        <v>13.277184181652057</v>
      </c>
      <c r="F121">
        <f t="shared" si="12"/>
        <v>2.2767007818184794E-93</v>
      </c>
      <c r="G121">
        <f t="shared" si="13"/>
        <v>9.1742119759649283E-125</v>
      </c>
      <c r="H121">
        <f t="shared" si="14"/>
        <v>1.7091308802436566E-162</v>
      </c>
      <c r="I121">
        <f t="shared" si="15"/>
        <v>8.7860821561667249E-192</v>
      </c>
      <c r="J121">
        <f t="shared" si="16"/>
        <v>2.0836604197765201E-229</v>
      </c>
      <c r="K121">
        <f t="shared" si="17"/>
        <v>2.7406754468605765E-106</v>
      </c>
      <c r="L121">
        <f t="shared" si="18"/>
        <v>2.2767007818182052E-93</v>
      </c>
      <c r="M121">
        <f t="shared" si="19"/>
        <v>5.5915684779000115E-280</v>
      </c>
    </row>
    <row r="122" spans="1:13" x14ac:dyDescent="0.3">
      <c r="A122">
        <v>112</v>
      </c>
      <c r="B122">
        <v>-17.760000000000002</v>
      </c>
      <c r="C122">
        <f>$AE$3*EXP(-(($A122-$AE$4)^2)/(2*$AE$5^2))+$K$8</f>
        <v>22.646165980687904</v>
      </c>
      <c r="D122">
        <f t="shared" si="10"/>
        <v>1632.6582492589002</v>
      </c>
      <c r="E122">
        <f t="shared" si="11"/>
        <v>-40.406165980687902</v>
      </c>
      <c r="F122">
        <f t="shared" si="12"/>
        <v>8.7745584564548514E-97</v>
      </c>
      <c r="G122">
        <f t="shared" si="13"/>
        <v>9.7991165878917119E-129</v>
      </c>
      <c r="H122">
        <f t="shared" si="14"/>
        <v>5.2110460028290469E-167</v>
      </c>
      <c r="I122">
        <f t="shared" si="15"/>
        <v>1.1149222983397309E-196</v>
      </c>
      <c r="J122">
        <f t="shared" si="16"/>
        <v>9.3737505894070688E-235</v>
      </c>
      <c r="K122">
        <f t="shared" si="17"/>
        <v>5.9996295947162802E-110</v>
      </c>
      <c r="L122">
        <f t="shared" si="18"/>
        <v>8.7745584564542515E-97</v>
      </c>
      <c r="M122">
        <f t="shared" si="19"/>
        <v>7.0900916479769291E-286</v>
      </c>
    </row>
    <row r="123" spans="1:13" x14ac:dyDescent="0.3">
      <c r="A123">
        <v>113</v>
      </c>
      <c r="B123">
        <v>22.24</v>
      </c>
      <c r="C123">
        <f>$AE$3*EXP(-(($A123-$AE$4)^2)/(2*$AE$5^2))+$K$8</f>
        <v>21.842977065588375</v>
      </c>
      <c r="D123">
        <f t="shared" si="10"/>
        <v>0.15762721044881622</v>
      </c>
      <c r="E123">
        <f t="shared" si="11"/>
        <v>0.3970229344116234</v>
      </c>
      <c r="F123">
        <f t="shared" si="12"/>
        <v>2.9378999589749179E-100</v>
      </c>
      <c r="G123">
        <f t="shared" si="13"/>
        <v>9.0927970064832548E-133</v>
      </c>
      <c r="H123">
        <f t="shared" si="14"/>
        <v>1.3802790930514821E-171</v>
      </c>
      <c r="I123">
        <f t="shared" si="15"/>
        <v>1.2290975683607768E-201</v>
      </c>
      <c r="J123">
        <f t="shared" si="16"/>
        <v>3.6634668181355823E-240</v>
      </c>
      <c r="K123">
        <f t="shared" si="17"/>
        <v>1.1409948520985493E-113</v>
      </c>
      <c r="L123">
        <f t="shared" si="18"/>
        <v>2.9378999589748037E-100</v>
      </c>
      <c r="M123">
        <f t="shared" si="19"/>
        <v>7.8102056008918307E-292</v>
      </c>
    </row>
    <row r="124" spans="1:13" x14ac:dyDescent="0.3">
      <c r="A124">
        <v>114</v>
      </c>
      <c r="B124">
        <v>46.84</v>
      </c>
      <c r="C124">
        <f>$AE$3*EXP(-(($A124-$AE$4)^2)/(2*$AE$5^2))+$K$8</f>
        <v>21.044878563738258</v>
      </c>
      <c r="D124">
        <f t="shared" si="10"/>
        <v>665.38828991149023</v>
      </c>
      <c r="E124">
        <f t="shared" si="11"/>
        <v>25.795121436261745</v>
      </c>
      <c r="F124">
        <f t="shared" si="12"/>
        <v>8.545572269074461E-104</v>
      </c>
      <c r="G124">
        <f t="shared" si="13"/>
        <v>7.329941071729474E-137</v>
      </c>
      <c r="H124">
        <f t="shared" si="14"/>
        <v>3.1761523728844736E-176</v>
      </c>
      <c r="I124">
        <f t="shared" si="15"/>
        <v>1.177119445541913E-206</v>
      </c>
      <c r="J124">
        <f t="shared" si="16"/>
        <v>1.2438372169006689E-245</v>
      </c>
      <c r="K124">
        <f t="shared" si="17"/>
        <v>1.8851041427351628E-117</v>
      </c>
      <c r="L124">
        <f t="shared" si="18"/>
        <v>8.5455722690742726E-104</v>
      </c>
      <c r="M124">
        <f t="shared" si="19"/>
        <v>7.4742135289946755E-298</v>
      </c>
    </row>
    <row r="125" spans="1:13" x14ac:dyDescent="0.3">
      <c r="A125">
        <v>115</v>
      </c>
      <c r="B125">
        <v>60.93</v>
      </c>
      <c r="C125">
        <f>$AE$3*EXP(-(($A125-$AE$4)^2)/(2*$AE$5^2))+$K$8</f>
        <v>20.253424665924022</v>
      </c>
      <c r="D125">
        <f t="shared" si="10"/>
        <v>1654.5837809087582</v>
      </c>
      <c r="E125">
        <f t="shared" si="11"/>
        <v>40.676575334075977</v>
      </c>
      <c r="F125">
        <f t="shared" si="12"/>
        <v>2.1594229668369765E-107</v>
      </c>
      <c r="G125">
        <f t="shared" si="13"/>
        <v>5.1332910315487921E-141</v>
      </c>
      <c r="H125">
        <f t="shared" si="14"/>
        <v>6.3493338791333779E-181</v>
      </c>
      <c r="I125">
        <f t="shared" si="15"/>
        <v>9.793707414366056E-212</v>
      </c>
      <c r="J125">
        <f t="shared" si="16"/>
        <v>3.6688271288175898E-251</v>
      </c>
      <c r="K125">
        <f t="shared" si="17"/>
        <v>2.7056986644973231E-121</v>
      </c>
      <c r="L125">
        <f t="shared" si="18"/>
        <v>2.1594229668369496E-107</v>
      </c>
      <c r="M125">
        <f t="shared" si="19"/>
        <v>6.2138526679230623E-304</v>
      </c>
    </row>
    <row r="126" spans="1:13" x14ac:dyDescent="0.3">
      <c r="A126">
        <v>116</v>
      </c>
      <c r="B126">
        <v>41.12</v>
      </c>
      <c r="C126">
        <f>$AE$3*EXP(-(($A126-$AE$4)^2)/(2*$AE$5^2))+$K$8</f>
        <v>19.470090238398868</v>
      </c>
      <c r="D126">
        <f t="shared" si="10"/>
        <v>468.71859268547189</v>
      </c>
      <c r="E126">
        <f t="shared" si="11"/>
        <v>21.64990976160113</v>
      </c>
      <c r="F126">
        <f t="shared" si="12"/>
        <v>4.7405277959814725E-111</v>
      </c>
      <c r="G126">
        <f t="shared" si="13"/>
        <v>3.1230843057587133E-145</v>
      </c>
      <c r="H126">
        <f t="shared" si="14"/>
        <v>1.1026747186557489E-185</v>
      </c>
      <c r="I126">
        <f t="shared" si="15"/>
        <v>7.0789058014359285E-217</v>
      </c>
      <c r="J126">
        <f t="shared" si="16"/>
        <v>9.4012016228303778E-257</v>
      </c>
      <c r="K126">
        <f t="shared" si="17"/>
        <v>3.3737735051779531E-125</v>
      </c>
      <c r="L126">
        <f t="shared" si="18"/>
        <v>4.7405277959814385E-111</v>
      </c>
      <c r="M126">
        <f t="shared" si="19"/>
        <v>0</v>
      </c>
    </row>
    <row r="127" spans="1:13" x14ac:dyDescent="0.3">
      <c r="A127">
        <v>117</v>
      </c>
      <c r="B127">
        <v>-20</v>
      </c>
      <c r="C127">
        <f>$AE$3*EXP(-(($A127-$AE$4)^2)/(2*$AE$5^2))+$K$8</f>
        <v>18.696267379424757</v>
      </c>
      <c r="D127">
        <f t="shared" si="10"/>
        <v>1497.4011090999322</v>
      </c>
      <c r="E127">
        <f t="shared" si="11"/>
        <v>-38.696267379424754</v>
      </c>
      <c r="F127">
        <f t="shared" si="12"/>
        <v>9.0408256761791237E-115</v>
      </c>
      <c r="G127">
        <f t="shared" si="13"/>
        <v>1.6506840130577052E-149</v>
      </c>
      <c r="H127">
        <f t="shared" si="14"/>
        <v>1.6636389761299411E-190</v>
      </c>
      <c r="I127">
        <f t="shared" si="15"/>
        <v>4.4450592852551303E-222</v>
      </c>
      <c r="J127">
        <f t="shared" si="16"/>
        <v>2.0928201185682144E-262</v>
      </c>
      <c r="K127">
        <f t="shared" si="17"/>
        <v>3.6546419580615965E-129</v>
      </c>
      <c r="L127">
        <f t="shared" si="18"/>
        <v>9.0408256761790876E-115</v>
      </c>
      <c r="M127">
        <f t="shared" si="19"/>
        <v>0</v>
      </c>
    </row>
    <row r="128" spans="1:13" x14ac:dyDescent="0.3">
      <c r="A128">
        <v>118</v>
      </c>
      <c r="B128">
        <v>-21.97</v>
      </c>
      <c r="C128">
        <f>$AE$3*EXP(-(($A128-$AE$4)^2)/(2*$AE$5^2))+$K$8</f>
        <v>17.933262557637722</v>
      </c>
      <c r="D128">
        <f t="shared" si="10"/>
        <v>1592.2703627437722</v>
      </c>
      <c r="E128">
        <f t="shared" si="11"/>
        <v>-39.903262557637717</v>
      </c>
      <c r="F128">
        <f t="shared" si="12"/>
        <v>1.4978968581647907E-118</v>
      </c>
      <c r="G128">
        <f t="shared" si="13"/>
        <v>7.5794309180930107E-154</v>
      </c>
      <c r="H128">
        <f t="shared" si="14"/>
        <v>2.1805355535998997E-195</v>
      </c>
      <c r="I128">
        <f t="shared" si="15"/>
        <v>2.4248305707509236E-227</v>
      </c>
      <c r="J128">
        <f t="shared" si="16"/>
        <v>4.0473694840176767E-268</v>
      </c>
      <c r="K128">
        <f t="shared" si="17"/>
        <v>3.4392691581820221E-133</v>
      </c>
      <c r="L128">
        <f t="shared" si="18"/>
        <v>1.4978968581647872E-118</v>
      </c>
      <c r="M128">
        <f t="shared" si="19"/>
        <v>0</v>
      </c>
    </row>
    <row r="129" spans="1:13" x14ac:dyDescent="0.3">
      <c r="A129">
        <v>119</v>
      </c>
      <c r="B129">
        <v>12.88</v>
      </c>
      <c r="C129">
        <f>$AE$3*EXP(-(($A129-$AE$4)^2)/(2*$AE$5^2))+$K$8</f>
        <v>17.182294328429567</v>
      </c>
      <c r="D129">
        <f t="shared" si="10"/>
        <v>18.509736488437209</v>
      </c>
      <c r="E129">
        <f t="shared" si="11"/>
        <v>-4.3022943284295661</v>
      </c>
      <c r="F129">
        <f t="shared" si="12"/>
        <v>2.1559969441361881E-122</v>
      </c>
      <c r="G129">
        <f t="shared" si="13"/>
        <v>3.0234421924623245E-158</v>
      </c>
      <c r="H129">
        <f t="shared" si="14"/>
        <v>2.4829025498415622E-200</v>
      </c>
      <c r="I129">
        <f t="shared" si="15"/>
        <v>1.1491524738560198E-232</v>
      </c>
      <c r="J129">
        <f t="shared" si="16"/>
        <v>6.7999578515584502E-274</v>
      </c>
      <c r="K129">
        <f t="shared" si="17"/>
        <v>2.811770764158472E-137</v>
      </c>
      <c r="L129">
        <f t="shared" si="18"/>
        <v>2.1559969441361855E-122</v>
      </c>
      <c r="M129">
        <f t="shared" si="19"/>
        <v>0</v>
      </c>
    </row>
    <row r="130" spans="1:13" x14ac:dyDescent="0.3">
      <c r="A130">
        <v>120</v>
      </c>
      <c r="B130">
        <v>49.7</v>
      </c>
      <c r="C130">
        <f>$AE$3*EXP(-(($A130-$AE$4)^2)/(2*$AE$5^2))+$K$8</f>
        <v>16.444491620287497</v>
      </c>
      <c r="D130">
        <f t="shared" si="10"/>
        <v>1105.9288375931289</v>
      </c>
      <c r="E130">
        <f t="shared" si="11"/>
        <v>33.255508379712509</v>
      </c>
      <c r="F130">
        <f t="shared" si="12"/>
        <v>2.6959186843827551E-126</v>
      </c>
      <c r="G130">
        <f t="shared" si="13"/>
        <v>1.047753587251018E-162</v>
      </c>
      <c r="H130">
        <f t="shared" si="14"/>
        <v>2.4561144112439969E-205</v>
      </c>
      <c r="I130">
        <f t="shared" si="15"/>
        <v>4.7311457848719998E-238</v>
      </c>
      <c r="J130">
        <f t="shared" si="16"/>
        <v>9.9250340482725199E-280</v>
      </c>
      <c r="K130">
        <f t="shared" si="17"/>
        <v>1.9970368255308725E-141</v>
      </c>
      <c r="L130">
        <f t="shared" si="18"/>
        <v>2.6959186843827531E-126</v>
      </c>
      <c r="M130">
        <f t="shared" si="19"/>
        <v>0</v>
      </c>
    </row>
    <row r="131" spans="1:13" x14ac:dyDescent="0.3">
      <c r="A131">
        <v>121</v>
      </c>
      <c r="B131">
        <v>-1.36</v>
      </c>
      <c r="C131">
        <f>$AE$3*EXP(-(($A131-$AE$4)^2)/(2*$AE$5^2))+$K$8</f>
        <v>15.72089257902036</v>
      </c>
      <c r="D131">
        <f t="shared" si="10"/>
        <v>291.75689129603285</v>
      </c>
      <c r="E131">
        <f t="shared" si="11"/>
        <v>-17.080892579020361</v>
      </c>
      <c r="F131">
        <f t="shared" si="12"/>
        <v>2.9285851303610515E-130</v>
      </c>
      <c r="G131">
        <f t="shared" si="13"/>
        <v>3.1543440440158134E-167</v>
      </c>
      <c r="H131">
        <f t="shared" si="14"/>
        <v>2.110716614867549E-210</v>
      </c>
      <c r="I131">
        <f t="shared" si="15"/>
        <v>1.692183364785411E-243</v>
      </c>
      <c r="J131">
        <f t="shared" si="16"/>
        <v>1.2584912675159047E-285</v>
      </c>
      <c r="K131">
        <f t="shared" si="17"/>
        <v>1.2322097825979867E-145</v>
      </c>
      <c r="L131">
        <f t="shared" si="18"/>
        <v>2.9285851303610503E-130</v>
      </c>
      <c r="M131">
        <f t="shared" si="19"/>
        <v>0</v>
      </c>
    </row>
    <row r="132" spans="1:13" x14ac:dyDescent="0.3">
      <c r="A132">
        <v>122</v>
      </c>
      <c r="B132">
        <v>30.57</v>
      </c>
      <c r="C132">
        <f>$AE$3*EXP(-(($A132-$AE$4)^2)/(2*$AE$5^2))+$K$8</f>
        <v>15.012443954055982</v>
      </c>
      <c r="D132">
        <f t="shared" si="10"/>
        <v>242.03755012268928</v>
      </c>
      <c r="E132">
        <f t="shared" si="11"/>
        <v>15.557556045944018</v>
      </c>
      <c r="F132">
        <f t="shared" si="12"/>
        <v>2.7637664074517752E-134</v>
      </c>
      <c r="G132">
        <f t="shared" si="13"/>
        <v>8.2499512116274987E-172</v>
      </c>
      <c r="H132">
        <f t="shared" si="14"/>
        <v>1.5758093782699525E-215</v>
      </c>
      <c r="I132">
        <f t="shared" si="15"/>
        <v>5.2580042008569954E-249</v>
      </c>
      <c r="J132">
        <f t="shared" si="16"/>
        <v>1.3863114941582999E-291</v>
      </c>
      <c r="K132">
        <f t="shared" si="17"/>
        <v>6.6050429795468098E-150</v>
      </c>
      <c r="L132">
        <f t="shared" si="18"/>
        <v>2.7637664074517747E-134</v>
      </c>
      <c r="M132">
        <f t="shared" si="19"/>
        <v>0</v>
      </c>
    </row>
    <row r="133" spans="1:13" x14ac:dyDescent="0.3">
      <c r="A133">
        <v>123</v>
      </c>
      <c r="B133">
        <v>37.76</v>
      </c>
      <c r="C133">
        <f>$AE$3*EXP(-(($A133-$AE$4)^2)/(2*$AE$5^2))+$K$8</f>
        <v>14.320001007543988</v>
      </c>
      <c r="D133">
        <f t="shared" si="10"/>
        <v>549.43355276633883</v>
      </c>
      <c r="E133">
        <f t="shared" si="11"/>
        <v>23.439998992456012</v>
      </c>
      <c r="F133">
        <f t="shared" si="12"/>
        <v>2.2658816968154036E-138</v>
      </c>
      <c r="G133">
        <f t="shared" si="13"/>
        <v>1.8745029016592854E-176</v>
      </c>
      <c r="H133">
        <f t="shared" si="14"/>
        <v>1.0220446034634505E-220</v>
      </c>
      <c r="I133">
        <f t="shared" si="15"/>
        <v>1.4193413414462144E-254</v>
      </c>
      <c r="J133">
        <f t="shared" si="16"/>
        <v>1.3266729013965548E-297</v>
      </c>
      <c r="K133">
        <f t="shared" si="17"/>
        <v>3.0758068523077967E-154</v>
      </c>
      <c r="L133">
        <f t="shared" si="18"/>
        <v>2.2658816968154033E-138</v>
      </c>
      <c r="M133">
        <f t="shared" si="19"/>
        <v>0</v>
      </c>
    </row>
    <row r="134" spans="1:13" x14ac:dyDescent="0.3">
      <c r="A134">
        <v>124</v>
      </c>
      <c r="B134">
        <v>-5.04</v>
      </c>
      <c r="C134">
        <f>$AE$3*EXP(-(($A134-$AE$4)^2)/(2*$AE$5^2))+$K$8</f>
        <v>13.644327923863679</v>
      </c>
      <c r="D134">
        <f t="shared" si="10"/>
        <v>349.10410996647209</v>
      </c>
      <c r="E134">
        <f t="shared" si="11"/>
        <v>-18.68432792386368</v>
      </c>
      <c r="F134">
        <f t="shared" si="12"/>
        <v>1.6138588397691782E-142</v>
      </c>
      <c r="G134">
        <f t="shared" si="13"/>
        <v>3.7000983711568903E-181</v>
      </c>
      <c r="H134">
        <f t="shared" si="14"/>
        <v>5.7587527764927147E-226</v>
      </c>
      <c r="I134">
        <f t="shared" si="15"/>
        <v>3.328474187454912E-260</v>
      </c>
      <c r="J134">
        <f t="shared" si="16"/>
        <v>1.1029588485563434E-303</v>
      </c>
      <c r="K134">
        <f t="shared" si="17"/>
        <v>1.2443280433143146E-158</v>
      </c>
      <c r="L134">
        <f t="shared" si="18"/>
        <v>1.613858839769178E-142</v>
      </c>
      <c r="M134">
        <f t="shared" si="19"/>
        <v>0</v>
      </c>
    </row>
    <row r="135" spans="1:13" x14ac:dyDescent="0.3">
      <c r="A135">
        <v>125</v>
      </c>
      <c r="B135">
        <v>42.28</v>
      </c>
      <c r="C135">
        <f>$AE$3*EXP(-(($A135-$AE$4)^2)/(2*$AE$5^2))+$K$8</f>
        <v>12.98609869433399</v>
      </c>
      <c r="D135">
        <f t="shared" si="10"/>
        <v>858.13265370610088</v>
      </c>
      <c r="E135">
        <f t="shared" si="11"/>
        <v>29.293901305666012</v>
      </c>
      <c r="F135">
        <f t="shared" si="12"/>
        <v>9.9858784640229154E-147</v>
      </c>
      <c r="G135">
        <f t="shared" si="13"/>
        <v>6.3450177358436681E-186</v>
      </c>
      <c r="H135">
        <f t="shared" si="14"/>
        <v>2.8188984865763651E-231</v>
      </c>
      <c r="I135">
        <f t="shared" si="15"/>
        <v>6.7810344459493283E-266</v>
      </c>
      <c r="J135">
        <f t="shared" si="16"/>
        <v>0</v>
      </c>
      <c r="K135">
        <f t="shared" si="17"/>
        <v>4.373238212714093E-163</v>
      </c>
      <c r="L135">
        <f t="shared" si="18"/>
        <v>9.9858784640229154E-147</v>
      </c>
      <c r="M135">
        <f t="shared" si="19"/>
        <v>0</v>
      </c>
    </row>
    <row r="136" spans="1:13" x14ac:dyDescent="0.3">
      <c r="A136">
        <v>126</v>
      </c>
      <c r="B136">
        <v>35.39</v>
      </c>
      <c r="C136">
        <f>$AE$3*EXP(-(($A136-$AE$4)^2)/(2*$AE$5^2))+$K$8</f>
        <v>12.345898449464759</v>
      </c>
      <c r="D136">
        <f t="shared" si="10"/>
        <v>531.03061627138072</v>
      </c>
      <c r="E136">
        <f t="shared" si="11"/>
        <v>23.044101550535242</v>
      </c>
      <c r="F136">
        <f t="shared" si="12"/>
        <v>5.3678382822806056E-151</v>
      </c>
      <c r="G136">
        <f t="shared" si="13"/>
        <v>9.4524595369145417E-191</v>
      </c>
      <c r="H136">
        <f t="shared" si="14"/>
        <v>1.1987340865182223E-236</v>
      </c>
      <c r="I136">
        <f t="shared" si="15"/>
        <v>1.2001599340483171E-271</v>
      </c>
      <c r="J136">
        <f t="shared" si="16"/>
        <v>0</v>
      </c>
      <c r="K136">
        <f t="shared" si="17"/>
        <v>1.3352537188296427E-167</v>
      </c>
      <c r="L136">
        <f t="shared" si="18"/>
        <v>5.3678382822806056E-151</v>
      </c>
      <c r="M136">
        <f t="shared" si="19"/>
        <v>0</v>
      </c>
    </row>
    <row r="137" spans="1:13" x14ac:dyDescent="0.3">
      <c r="A137">
        <v>127</v>
      </c>
      <c r="B137">
        <v>24.61</v>
      </c>
      <c r="C137">
        <f>$AE$3*EXP(-(($A137-$AE$4)^2)/(2*$AE$5^2))+$K$8</f>
        <v>11.724225208983947</v>
      </c>
      <c r="D137">
        <f t="shared" si="10"/>
        <v>166.0431919647848</v>
      </c>
      <c r="E137">
        <f t="shared" si="11"/>
        <v>12.885774791016052</v>
      </c>
      <c r="F137">
        <f t="shared" si="12"/>
        <v>2.5067151577025293E-155</v>
      </c>
      <c r="G137">
        <f t="shared" si="13"/>
        <v>1.2233457854244269E-195</v>
      </c>
      <c r="H137">
        <f t="shared" si="14"/>
        <v>4.4285208103860551E-242</v>
      </c>
      <c r="I137">
        <f t="shared" si="15"/>
        <v>1.8453328569273495E-277</v>
      </c>
      <c r="J137">
        <f t="shared" si="16"/>
        <v>0</v>
      </c>
      <c r="K137">
        <f t="shared" si="17"/>
        <v>3.5417416178456005E-172</v>
      </c>
      <c r="L137">
        <f t="shared" si="18"/>
        <v>2.5067151577025293E-155</v>
      </c>
      <c r="M137">
        <f t="shared" si="19"/>
        <v>0</v>
      </c>
    </row>
    <row r="138" spans="1:13" x14ac:dyDescent="0.3">
      <c r="A138">
        <v>128</v>
      </c>
      <c r="B138">
        <v>-26.6</v>
      </c>
      <c r="C138">
        <f>$AE$3*EXP(-(($A138-$AE$4)^2)/(2*$AE$5^2))+$K$8</f>
        <v>11.121492018127766</v>
      </c>
      <c r="D138">
        <f t="shared" si="10"/>
        <v>1422.910960073677</v>
      </c>
      <c r="E138">
        <f t="shared" si="11"/>
        <v>-37.721492018127769</v>
      </c>
      <c r="F138">
        <f t="shared" si="12"/>
        <v>1.0169578840686222E-159</v>
      </c>
      <c r="G138">
        <f t="shared" si="13"/>
        <v>1.3754539342081362E-200</v>
      </c>
      <c r="H138">
        <f t="shared" si="14"/>
        <v>1.4213038793824291E-247</v>
      </c>
      <c r="I138">
        <f t="shared" si="15"/>
        <v>2.464919392248386E-283</v>
      </c>
      <c r="J138">
        <f t="shared" si="16"/>
        <v>0</v>
      </c>
      <c r="K138">
        <f t="shared" si="17"/>
        <v>8.1613568944033541E-177</v>
      </c>
      <c r="L138">
        <f t="shared" si="18"/>
        <v>1.0169578840686222E-159</v>
      </c>
      <c r="M138">
        <f t="shared" si="19"/>
        <v>0</v>
      </c>
    </row>
    <row r="139" spans="1:13" x14ac:dyDescent="0.3">
      <c r="A139">
        <v>129</v>
      </c>
      <c r="B139">
        <v>-12.03</v>
      </c>
      <c r="C139">
        <f>$AE$3*EXP(-(($A139-$AE$4)^2)/(2*$AE$5^2))+$K$8</f>
        <v>10.538029437290268</v>
      </c>
      <c r="D139">
        <f t="shared" ref="D139:D202" si="20">(C139-B139)^2</f>
        <v>509.31595268240005</v>
      </c>
      <c r="E139">
        <f t="shared" ref="E139:E202" si="21">B139-C139+0</f>
        <v>-22.568029437290267</v>
      </c>
      <c r="F139">
        <f t="shared" ref="F139:F202" si="22">G139+H139+I139+J139+K139+L139+M139</f>
        <v>3.5842093184582046E-164</v>
      </c>
      <c r="G139">
        <f t="shared" ref="G139:G202" si="23">$B$3*EXP(-(($A139-$B$4)^2)/(2*$B$5^2))+$C$3*EXP(-(($A139-$C$4)^2)/(2*$C$5^2))</f>
        <v>1.3434926233260271E-205</v>
      </c>
      <c r="H139">
        <f t="shared" ref="H139:H202" si="24">$E$3*EXP(-(($A139-$E$4)^2)/(2*$E$5^2))+$F$3*EXP(-(($A139-$F$4)^2)/(2*$F$5^2))</f>
        <v>3.9628497779943804E-253</v>
      </c>
      <c r="I139">
        <f t="shared" ref="I139:I202" si="25">$H$3*EXP(-(($A139-$H$4)^2)/(2*$H$5^2))+$I$3*EXP(-(($A139-$I$4)^2)/(2*$I$5^2))</f>
        <v>2.8603761294796431E-289</v>
      </c>
      <c r="J139">
        <f t="shared" ref="J139:J202" si="26">$K$3*EXP(-(($A139-$K$4)^2)/(2*$K$5^2))+$L$3*EXP(-(($A139-$L$4)^2)/(2*$L$5^2))</f>
        <v>0</v>
      </c>
      <c r="K139">
        <f t="shared" ref="K139:K202" si="27">$N$3*EXP(-(($A139-$N$4)^2)/(2*$N$5^2))+$O$3*EXP(-(($A139-$O$4)^2)/(2*$O$5^2))</f>
        <v>1.6338052286791996E-181</v>
      </c>
      <c r="L139">
        <f t="shared" ref="L139:M202" si="28">$Q$3*EXP(-(($A139-$Q$4)^2)/(2*$Q$5^2))+$R$3*EXP(-(($A139-$R$4)^2)/(2*$R$5^2))</f>
        <v>3.5842093184582046E-164</v>
      </c>
      <c r="M139">
        <f t="shared" ref="M139:M202" si="29">$T$3*EXP(-(($A139-$T$4)^2)/(2*$T$5^2))+$U$3*EXP(-(($A139-$U$4)^2)/(2*$U$5^2))</f>
        <v>0</v>
      </c>
    </row>
    <row r="140" spans="1:13" x14ac:dyDescent="0.3">
      <c r="A140">
        <v>130</v>
      </c>
      <c r="B140">
        <v>46.87</v>
      </c>
      <c r="C140">
        <f>$AE$3*EXP(-(($A140-$AE$4)^2)/(2*$AE$5^2))+$K$8</f>
        <v>9.974088351091849</v>
      </c>
      <c r="D140">
        <f t="shared" si="20"/>
        <v>1361.3082964040359</v>
      </c>
      <c r="E140">
        <f t="shared" si="21"/>
        <v>36.895911648908147</v>
      </c>
      <c r="F140">
        <f t="shared" si="22"/>
        <v>1.0974283576735476E-168</v>
      </c>
      <c r="G140">
        <f t="shared" si="23"/>
        <v>1.1400317302901081E-210</v>
      </c>
      <c r="H140">
        <f t="shared" si="24"/>
        <v>9.5988829167875347E-259</v>
      </c>
      <c r="I140">
        <f t="shared" si="25"/>
        <v>2.8836064297356664E-295</v>
      </c>
      <c r="J140">
        <f t="shared" si="26"/>
        <v>0</v>
      </c>
      <c r="K140">
        <f t="shared" si="27"/>
        <v>2.8413884445004947E-186</v>
      </c>
      <c r="L140">
        <f t="shared" si="28"/>
        <v>1.0974283576735476E-168</v>
      </c>
      <c r="M140">
        <f t="shared" si="29"/>
        <v>0</v>
      </c>
    </row>
    <row r="141" spans="1:13" x14ac:dyDescent="0.3">
      <c r="A141">
        <v>131</v>
      </c>
      <c r="B141">
        <v>20.43</v>
      </c>
      <c r="C141">
        <f>$AE$3*EXP(-(($A141-$AE$4)^2)/(2*$AE$5^2))+$K$8</f>
        <v>9.4298430622345411</v>
      </c>
      <c r="D141">
        <f t="shared" si="20"/>
        <v>121.00345265546956</v>
      </c>
      <c r="E141">
        <f t="shared" si="21"/>
        <v>11.000156937765459</v>
      </c>
      <c r="F141">
        <f t="shared" si="22"/>
        <v>2.9191163702471855E-173</v>
      </c>
      <c r="G141">
        <f t="shared" si="23"/>
        <v>8.4040960765982476E-216</v>
      </c>
      <c r="H141">
        <f t="shared" si="24"/>
        <v>2.019882914796002E-264</v>
      </c>
      <c r="I141">
        <f t="shared" si="25"/>
        <v>2.5254643479487395E-301</v>
      </c>
      <c r="J141">
        <f t="shared" si="26"/>
        <v>0</v>
      </c>
      <c r="K141">
        <f t="shared" si="27"/>
        <v>4.2929255305038284E-191</v>
      </c>
      <c r="L141">
        <f t="shared" si="28"/>
        <v>2.9191163702471855E-173</v>
      </c>
      <c r="M141">
        <f t="shared" si="29"/>
        <v>0</v>
      </c>
    </row>
    <row r="142" spans="1:13" x14ac:dyDescent="0.3">
      <c r="A142">
        <v>132</v>
      </c>
      <c r="B142">
        <v>39.31</v>
      </c>
      <c r="C142">
        <f>$AE$3*EXP(-(($A142-$AE$4)^2)/(2*$AE$5^2))+$K$8</f>
        <v>8.9053946351556377</v>
      </c>
      <c r="D142">
        <f t="shared" si="20"/>
        <v>924.44002739192274</v>
      </c>
      <c r="E142">
        <f t="shared" si="21"/>
        <v>30.404605364844365</v>
      </c>
      <c r="F142">
        <f t="shared" si="22"/>
        <v>6.7455762414236743E-178</v>
      </c>
      <c r="G142">
        <f t="shared" si="23"/>
        <v>5.3821710362011289E-221</v>
      </c>
      <c r="H142">
        <f t="shared" si="24"/>
        <v>3.6925306907070779E-270</v>
      </c>
      <c r="I142">
        <f t="shared" si="25"/>
        <v>1.9214934804411523E-307</v>
      </c>
      <c r="J142">
        <f t="shared" si="26"/>
        <v>0</v>
      </c>
      <c r="K142">
        <f t="shared" si="27"/>
        <v>5.6346703903141952E-196</v>
      </c>
      <c r="L142">
        <f t="shared" si="28"/>
        <v>6.7455762414236743E-178</v>
      </c>
      <c r="M142">
        <f t="shared" si="29"/>
        <v>0</v>
      </c>
    </row>
    <row r="143" spans="1:13" x14ac:dyDescent="0.3">
      <c r="A143">
        <v>133</v>
      </c>
      <c r="B143">
        <v>41.99</v>
      </c>
      <c r="C143">
        <f>$AE$3*EXP(-(($A143-$AE$4)^2)/(2*$AE$5^2))+$K$8</f>
        <v>8.4007744544555276</v>
      </c>
      <c r="D143">
        <f t="shared" si="20"/>
        <v>1128.2360727494574</v>
      </c>
      <c r="E143">
        <f t="shared" si="21"/>
        <v>33.589225545544473</v>
      </c>
      <c r="F143">
        <f t="shared" si="22"/>
        <v>1.3541884914399724E-182</v>
      </c>
      <c r="G143">
        <f t="shared" si="23"/>
        <v>2.9944453918716356E-226</v>
      </c>
      <c r="H143">
        <f t="shared" si="24"/>
        <v>5.8642766235684572E-276</v>
      </c>
      <c r="I143">
        <f t="shared" si="25"/>
        <v>0</v>
      </c>
      <c r="J143">
        <f t="shared" si="26"/>
        <v>0</v>
      </c>
      <c r="K143">
        <f t="shared" si="27"/>
        <v>6.4250438264300374E-201</v>
      </c>
      <c r="L143">
        <f t="shared" si="28"/>
        <v>1.3541884914399724E-182</v>
      </c>
      <c r="M143">
        <f t="shared" si="29"/>
        <v>0</v>
      </c>
    </row>
    <row r="144" spans="1:13" x14ac:dyDescent="0.3">
      <c r="A144">
        <v>134</v>
      </c>
      <c r="B144">
        <v>55</v>
      </c>
      <c r="C144">
        <f>$AE$3*EXP(-(($A144-$AE$4)^2)/(2*$AE$5^2))+$K$8</f>
        <v>7.9159479633445864</v>
      </c>
      <c r="D144">
        <f t="shared" si="20"/>
        <v>2216.907956190475</v>
      </c>
      <c r="E144">
        <f t="shared" si="21"/>
        <v>47.084052036655414</v>
      </c>
      <c r="F144">
        <f t="shared" si="22"/>
        <v>2.3617373541266698E-187</v>
      </c>
      <c r="G144">
        <f t="shared" si="23"/>
        <v>1.4473305085944916E-231</v>
      </c>
      <c r="H144">
        <f t="shared" si="24"/>
        <v>8.0909068152281297E-282</v>
      </c>
      <c r="I144">
        <f t="shared" si="25"/>
        <v>0</v>
      </c>
      <c r="J144">
        <f t="shared" si="26"/>
        <v>0</v>
      </c>
      <c r="K144">
        <f t="shared" si="27"/>
        <v>6.3646729037897824E-206</v>
      </c>
      <c r="L144">
        <f t="shared" si="28"/>
        <v>2.3617373541266698E-187</v>
      </c>
      <c r="M144">
        <f t="shared" si="29"/>
        <v>0</v>
      </c>
    </row>
    <row r="145" spans="1:13" x14ac:dyDescent="0.3">
      <c r="A145">
        <v>135</v>
      </c>
      <c r="B145">
        <v>20.87</v>
      </c>
      <c r="C145">
        <f>$AE$3*EXP(-(($A145-$AE$4)^2)/(2*$AE$5^2))+$K$8</f>
        <v>7.4508185479080353</v>
      </c>
      <c r="D145">
        <f t="shared" si="20"/>
        <v>180.07443084416903</v>
      </c>
      <c r="E145">
        <f t="shared" si="21"/>
        <v>13.419181452091966</v>
      </c>
      <c r="F145">
        <f t="shared" si="22"/>
        <v>3.5782979133879706E-192</v>
      </c>
      <c r="G145">
        <f t="shared" si="23"/>
        <v>6.0773108769106409E-237</v>
      </c>
      <c r="H145">
        <f t="shared" si="24"/>
        <v>9.6977808797794336E-288</v>
      </c>
      <c r="I145">
        <f t="shared" si="25"/>
        <v>0</v>
      </c>
      <c r="J145">
        <f t="shared" si="26"/>
        <v>0</v>
      </c>
      <c r="K145">
        <f t="shared" si="27"/>
        <v>5.4773248686705138E-211</v>
      </c>
      <c r="L145">
        <f t="shared" si="28"/>
        <v>3.5782979133879706E-192</v>
      </c>
      <c r="M145">
        <f t="shared" si="29"/>
        <v>0</v>
      </c>
    </row>
    <row r="146" spans="1:13" x14ac:dyDescent="0.3">
      <c r="A146">
        <v>136</v>
      </c>
      <c r="B146">
        <v>23.02</v>
      </c>
      <c r="C146">
        <f>$AE$3*EXP(-(($A146-$AE$4)^2)/(2*$AE$5^2))+$K$8</f>
        <v>7.0052315338060387</v>
      </c>
      <c r="D146">
        <f t="shared" si="20"/>
        <v>256.47280902580042</v>
      </c>
      <c r="E146">
        <f t="shared" si="21"/>
        <v>16.01476846619396</v>
      </c>
      <c r="F146">
        <f t="shared" si="22"/>
        <v>4.7099230132111431E-197</v>
      </c>
      <c r="G146">
        <f t="shared" si="23"/>
        <v>2.2169076660011398E-242</v>
      </c>
      <c r="H146">
        <f t="shared" si="24"/>
        <v>1.009810660898416E-293</v>
      </c>
      <c r="I146">
        <f t="shared" si="25"/>
        <v>0</v>
      </c>
      <c r="J146">
        <f t="shared" si="26"/>
        <v>0</v>
      </c>
      <c r="K146">
        <f t="shared" si="27"/>
        <v>4.0949945513549884E-216</v>
      </c>
      <c r="L146">
        <f t="shared" si="28"/>
        <v>4.7099230132111431E-197</v>
      </c>
      <c r="M146">
        <f t="shared" si="29"/>
        <v>0</v>
      </c>
    </row>
    <row r="147" spans="1:13" x14ac:dyDescent="0.3">
      <c r="A147">
        <v>137</v>
      </c>
      <c r="B147">
        <v>-3.46</v>
      </c>
      <c r="C147">
        <f>$AE$3*EXP(-(($A147-$AE$4)^2)/(2*$AE$5^2))+$K$8</f>
        <v>6.5789782630861957</v>
      </c>
      <c r="D147">
        <f t="shared" si="20"/>
        <v>100.78108456671715</v>
      </c>
      <c r="E147">
        <f t="shared" si="21"/>
        <v>-10.038978263086197</v>
      </c>
      <c r="F147">
        <f t="shared" si="22"/>
        <v>5.385717112239872E-202</v>
      </c>
      <c r="G147">
        <f t="shared" si="23"/>
        <v>7.0254827899048881E-248</v>
      </c>
      <c r="H147">
        <f t="shared" si="24"/>
        <v>9.134819120772492E-300</v>
      </c>
      <c r="I147">
        <f t="shared" si="25"/>
        <v>0</v>
      </c>
      <c r="J147">
        <f t="shared" si="26"/>
        <v>0</v>
      </c>
      <c r="K147">
        <f t="shared" si="27"/>
        <v>2.6596872581136671E-221</v>
      </c>
      <c r="L147">
        <f t="shared" si="28"/>
        <v>5.385717112239872E-202</v>
      </c>
      <c r="M147">
        <f t="shared" si="29"/>
        <v>0</v>
      </c>
    </row>
    <row r="148" spans="1:13" x14ac:dyDescent="0.3">
      <c r="A148">
        <v>138</v>
      </c>
      <c r="B148">
        <v>16.600000000000001</v>
      </c>
      <c r="C148">
        <f>$AE$3*EXP(-(($A148-$AE$4)^2)/(2*$AE$5^2))+$K$8</f>
        <v>6.1718002200627335</v>
      </c>
      <c r="D148">
        <f t="shared" si="20"/>
        <v>108.74735065028368</v>
      </c>
      <c r="E148">
        <f t="shared" si="21"/>
        <v>10.428199779937268</v>
      </c>
      <c r="F148">
        <f t="shared" si="22"/>
        <v>5.3501466262375852E-207</v>
      </c>
      <c r="G148">
        <f t="shared" si="23"/>
        <v>1.9341812098912537E-253</v>
      </c>
      <c r="H148">
        <f t="shared" si="24"/>
        <v>7.1788085233197501E-306</v>
      </c>
      <c r="I148">
        <f t="shared" si="25"/>
        <v>0</v>
      </c>
      <c r="J148">
        <f t="shared" si="26"/>
        <v>0</v>
      </c>
      <c r="K148">
        <f t="shared" si="27"/>
        <v>1.5007219466958719E-226</v>
      </c>
      <c r="L148">
        <f t="shared" si="28"/>
        <v>5.3501466262375852E-207</v>
      </c>
      <c r="M148">
        <f t="shared" si="29"/>
        <v>0</v>
      </c>
    </row>
    <row r="149" spans="1:13" x14ac:dyDescent="0.3">
      <c r="A149">
        <v>139</v>
      </c>
      <c r="B149">
        <v>43.02</v>
      </c>
      <c r="C149">
        <f>$AE$3*EXP(-(($A149-$AE$4)^2)/(2*$AE$5^2))+$K$8</f>
        <v>5.7833931766862845</v>
      </c>
      <c r="D149">
        <f t="shared" si="20"/>
        <v>1386.5648877140541</v>
      </c>
      <c r="E149">
        <f t="shared" si="21"/>
        <v>37.236606823313721</v>
      </c>
      <c r="F149">
        <f t="shared" si="22"/>
        <v>4.6172165896759979E-212</v>
      </c>
      <c r="G149">
        <f t="shared" si="23"/>
        <v>4.6260525531978146E-259</v>
      </c>
      <c r="H149">
        <f t="shared" si="24"/>
        <v>0</v>
      </c>
      <c r="I149">
        <f t="shared" si="25"/>
        <v>0</v>
      </c>
      <c r="J149">
        <f t="shared" si="26"/>
        <v>0</v>
      </c>
      <c r="K149">
        <f t="shared" si="27"/>
        <v>7.3563487718263151E-232</v>
      </c>
      <c r="L149">
        <f t="shared" si="28"/>
        <v>4.6172165896759979E-212</v>
      </c>
      <c r="M149">
        <f t="shared" si="29"/>
        <v>0</v>
      </c>
    </row>
    <row r="150" spans="1:13" x14ac:dyDescent="0.3">
      <c r="A150">
        <v>140</v>
      </c>
      <c r="B150">
        <v>42.93</v>
      </c>
      <c r="C150">
        <f>$AE$3*EXP(-(($A150-$AE$4)^2)/(2*$AE$5^2))+$K$8</f>
        <v>5.4134113294645081</v>
      </c>
      <c r="D150">
        <f t="shared" si="20"/>
        <v>1407.494425474152</v>
      </c>
      <c r="E150">
        <f t="shared" si="21"/>
        <v>37.516588670535491</v>
      </c>
      <c r="F150">
        <f t="shared" si="22"/>
        <v>3.4616824551791052E-217</v>
      </c>
      <c r="G150">
        <f t="shared" si="23"/>
        <v>9.6120579624398975E-265</v>
      </c>
      <c r="H150">
        <f t="shared" si="24"/>
        <v>0</v>
      </c>
      <c r="I150">
        <f t="shared" si="25"/>
        <v>0</v>
      </c>
      <c r="J150">
        <f t="shared" si="26"/>
        <v>0</v>
      </c>
      <c r="K150">
        <f t="shared" si="27"/>
        <v>3.1326855628898756E-237</v>
      </c>
      <c r="L150">
        <f t="shared" si="28"/>
        <v>3.4616824551791052E-217</v>
      </c>
      <c r="M150">
        <f t="shared" si="29"/>
        <v>0</v>
      </c>
    </row>
    <row r="151" spans="1:13" x14ac:dyDescent="0.3">
      <c r="A151">
        <v>141</v>
      </c>
      <c r="B151">
        <v>55.12</v>
      </c>
      <c r="C151">
        <f>$AE$3*EXP(-(($A151-$AE$4)^2)/(2*$AE$5^2))+$K$8</f>
        <v>5.0614714017708717</v>
      </c>
      <c r="D151">
        <f t="shared" si="20"/>
        <v>2505.856285419723</v>
      </c>
      <c r="E151">
        <f t="shared" si="21"/>
        <v>50.058528598229124</v>
      </c>
      <c r="F151">
        <f t="shared" si="22"/>
        <v>2.2546888807686361E-222</v>
      </c>
      <c r="G151">
        <f t="shared" si="23"/>
        <v>1.7350604744525625E-270</v>
      </c>
      <c r="H151">
        <f t="shared" si="24"/>
        <v>0</v>
      </c>
      <c r="I151">
        <f t="shared" si="25"/>
        <v>0</v>
      </c>
      <c r="J151">
        <f t="shared" si="26"/>
        <v>0</v>
      </c>
      <c r="K151">
        <f t="shared" si="27"/>
        <v>1.1589473757902968E-242</v>
      </c>
      <c r="L151">
        <f t="shared" si="28"/>
        <v>2.2546888807686361E-222</v>
      </c>
      <c r="M151">
        <f t="shared" si="29"/>
        <v>0</v>
      </c>
    </row>
    <row r="152" spans="1:13" x14ac:dyDescent="0.3">
      <c r="A152">
        <v>142</v>
      </c>
      <c r="B152">
        <v>38.119999999999997</v>
      </c>
      <c r="C152">
        <f>$AE$3*EXP(-(($A152-$AE$4)^2)/(2*$AE$5^2))+$K$8</f>
        <v>4.7271566872712221</v>
      </c>
      <c r="D152">
        <f t="shared" si="20"/>
        <v>1115.0819845084548</v>
      </c>
      <c r="E152">
        <f t="shared" si="21"/>
        <v>33.392843312728772</v>
      </c>
      <c r="F152">
        <f t="shared" si="22"/>
        <v>1.2757877735323963E-227</v>
      </c>
      <c r="G152">
        <f t="shared" si="23"/>
        <v>2.7208541889521959E-276</v>
      </c>
      <c r="H152">
        <f t="shared" si="24"/>
        <v>0</v>
      </c>
      <c r="I152">
        <f t="shared" si="25"/>
        <v>0</v>
      </c>
      <c r="J152">
        <f t="shared" si="26"/>
        <v>0</v>
      </c>
      <c r="K152">
        <f t="shared" si="27"/>
        <v>3.7248007309552694E-248</v>
      </c>
      <c r="L152">
        <f t="shared" si="28"/>
        <v>1.2757877735323963E-227</v>
      </c>
      <c r="M152">
        <f t="shared" si="29"/>
        <v>0</v>
      </c>
    </row>
    <row r="153" spans="1:13" x14ac:dyDescent="0.3">
      <c r="A153">
        <v>143</v>
      </c>
      <c r="B153">
        <v>-9.24</v>
      </c>
      <c r="C153">
        <f>$AE$3*EXP(-(($A153-$AE$4)^2)/(2*$AE$5^2))+$K$8</f>
        <v>4.410021012179409</v>
      </c>
      <c r="D153">
        <f t="shared" si="20"/>
        <v>186.32307363293936</v>
      </c>
      <c r="E153">
        <f t="shared" si="21"/>
        <v>-13.650021012179408</v>
      </c>
      <c r="F153">
        <f t="shared" si="22"/>
        <v>6.2713734792843541E-233</v>
      </c>
      <c r="G153">
        <f t="shared" si="23"/>
        <v>3.7067076736136508E-282</v>
      </c>
      <c r="H153">
        <f t="shared" si="24"/>
        <v>0</v>
      </c>
      <c r="I153">
        <f t="shared" si="25"/>
        <v>0</v>
      </c>
      <c r="J153">
        <f t="shared" si="26"/>
        <v>0</v>
      </c>
      <c r="K153">
        <f t="shared" si="27"/>
        <v>1.040003468874637E-253</v>
      </c>
      <c r="L153">
        <f t="shared" si="28"/>
        <v>6.2713734792843541E-233</v>
      </c>
      <c r="M153">
        <f t="shared" si="29"/>
        <v>0</v>
      </c>
    </row>
    <row r="154" spans="1:13" x14ac:dyDescent="0.3">
      <c r="A154">
        <v>144</v>
      </c>
      <c r="B154">
        <v>-12.8</v>
      </c>
      <c r="C154">
        <f>$AE$3*EXP(-(($A154-$AE$4)^2)/(2*$AE$5^2))+$K$8</f>
        <v>4.1095925960997732</v>
      </c>
      <c r="D154">
        <f t="shared" si="20"/>
        <v>285.93432176607229</v>
      </c>
      <c r="E154">
        <f t="shared" si="21"/>
        <v>-16.909592596099774</v>
      </c>
      <c r="F154">
        <f t="shared" si="22"/>
        <v>2.6781772156335241E-238</v>
      </c>
      <c r="G154">
        <f t="shared" si="23"/>
        <v>4.3869614926801102E-288</v>
      </c>
      <c r="H154">
        <f t="shared" si="24"/>
        <v>0</v>
      </c>
      <c r="I154">
        <f t="shared" si="25"/>
        <v>0</v>
      </c>
      <c r="J154">
        <f t="shared" si="26"/>
        <v>0</v>
      </c>
      <c r="K154">
        <f t="shared" si="27"/>
        <v>2.5226613214968198E-259</v>
      </c>
      <c r="L154">
        <f t="shared" si="28"/>
        <v>2.6781772156335241E-238</v>
      </c>
      <c r="M154">
        <f t="shared" si="29"/>
        <v>0</v>
      </c>
    </row>
    <row r="155" spans="1:13" x14ac:dyDescent="0.3">
      <c r="A155">
        <v>145</v>
      </c>
      <c r="B155">
        <v>18.940000000000001</v>
      </c>
      <c r="C155">
        <f>$AE$3*EXP(-(($A155-$AE$4)^2)/(2*$AE$5^2))+$K$8</f>
        <v>3.825377793301544</v>
      </c>
      <c r="D155">
        <f t="shared" si="20"/>
        <v>228.4518044512221</v>
      </c>
      <c r="E155">
        <f t="shared" si="21"/>
        <v>15.114622206698456</v>
      </c>
      <c r="F155">
        <f t="shared" si="22"/>
        <v>9.935926575366961E-244</v>
      </c>
      <c r="G155">
        <f t="shared" si="23"/>
        <v>4.5105730852977205E-294</v>
      </c>
      <c r="H155">
        <f t="shared" si="24"/>
        <v>0</v>
      </c>
      <c r="I155">
        <f t="shared" si="25"/>
        <v>0</v>
      </c>
      <c r="J155">
        <f t="shared" si="26"/>
        <v>0</v>
      </c>
      <c r="K155">
        <f t="shared" si="27"/>
        <v>5.3158843695606438E-265</v>
      </c>
      <c r="L155">
        <f t="shared" si="28"/>
        <v>9.935926575366961E-244</v>
      </c>
      <c r="M155">
        <f t="shared" si="29"/>
        <v>0</v>
      </c>
    </row>
    <row r="156" spans="1:13" x14ac:dyDescent="0.3">
      <c r="A156">
        <v>146</v>
      </c>
      <c r="B156">
        <v>33.18</v>
      </c>
      <c r="C156">
        <f>$AE$3*EXP(-(($A156-$AE$4)^2)/(2*$AE$5^2))+$K$8</f>
        <v>3.5568646983754535</v>
      </c>
      <c r="D156">
        <f t="shared" si="20"/>
        <v>877.53014509835441</v>
      </c>
      <c r="E156">
        <f t="shared" si="21"/>
        <v>29.623135301624547</v>
      </c>
      <c r="F156">
        <f t="shared" si="22"/>
        <v>3.2023577887924244E-249</v>
      </c>
      <c r="G156">
        <f t="shared" si="23"/>
        <v>4.0289515286934144E-300</v>
      </c>
      <c r="H156">
        <f t="shared" si="24"/>
        <v>0</v>
      </c>
      <c r="I156">
        <f t="shared" si="25"/>
        <v>0</v>
      </c>
      <c r="J156">
        <f t="shared" si="26"/>
        <v>0</v>
      </c>
      <c r="K156">
        <f t="shared" si="27"/>
        <v>9.7316060435869618E-271</v>
      </c>
      <c r="L156">
        <f t="shared" si="28"/>
        <v>3.2023577887924244E-249</v>
      </c>
      <c r="M156">
        <f t="shared" si="29"/>
        <v>0</v>
      </c>
    </row>
    <row r="157" spans="1:13" x14ac:dyDescent="0.3">
      <c r="A157">
        <v>147</v>
      </c>
      <c r="B157">
        <v>6.21</v>
      </c>
      <c r="C157">
        <f>$AE$3*EXP(-(($A157-$AE$4)^2)/(2*$AE$5^2))+$K$8</f>
        <v>3.3035266023245971</v>
      </c>
      <c r="D157">
        <f t="shared" si="20"/>
        <v>8.4475876113948001</v>
      </c>
      <c r="E157">
        <f t="shared" si="21"/>
        <v>2.9064733976754029</v>
      </c>
      <c r="F157">
        <f t="shared" si="22"/>
        <v>8.9665164225374223E-255</v>
      </c>
      <c r="G157">
        <f t="shared" si="23"/>
        <v>3.1264016951966109E-306</v>
      </c>
      <c r="H157">
        <f t="shared" si="24"/>
        <v>0</v>
      </c>
      <c r="I157">
        <f t="shared" si="25"/>
        <v>0</v>
      </c>
      <c r="J157">
        <f t="shared" si="26"/>
        <v>0</v>
      </c>
      <c r="K157">
        <f t="shared" si="27"/>
        <v>1.5476969609310751E-276</v>
      </c>
      <c r="L157">
        <f t="shared" si="28"/>
        <v>8.9665164225374223E-255</v>
      </c>
      <c r="M157">
        <f t="shared" si="29"/>
        <v>0</v>
      </c>
    </row>
    <row r="158" spans="1:13" x14ac:dyDescent="0.3">
      <c r="A158">
        <v>148</v>
      </c>
      <c r="B158">
        <v>-15.3</v>
      </c>
      <c r="C158">
        <f>$AE$3*EXP(-(($A158-$AE$4)^2)/(2*$AE$5^2))+$K$8</f>
        <v>3.0648252872197395</v>
      </c>
      <c r="D158">
        <f t="shared" si="20"/>
        <v>337.26680783010562</v>
      </c>
      <c r="E158">
        <f t="shared" si="21"/>
        <v>-18.364825287219741</v>
      </c>
      <c r="F158">
        <f t="shared" si="22"/>
        <v>2.1810722916764071E-260</v>
      </c>
      <c r="G158">
        <f t="shared" si="23"/>
        <v>0</v>
      </c>
      <c r="H158">
        <f t="shared" si="24"/>
        <v>0</v>
      </c>
      <c r="I158">
        <f t="shared" si="25"/>
        <v>0</v>
      </c>
      <c r="J158">
        <f t="shared" si="26"/>
        <v>0</v>
      </c>
      <c r="K158">
        <f t="shared" si="27"/>
        <v>2.1383547553690512E-282</v>
      </c>
      <c r="L158">
        <f t="shared" si="28"/>
        <v>2.1810722916764071E-260</v>
      </c>
      <c r="M158">
        <f t="shared" si="29"/>
        <v>0</v>
      </c>
    </row>
    <row r="159" spans="1:13" x14ac:dyDescent="0.3">
      <c r="A159">
        <v>149</v>
      </c>
      <c r="B159">
        <v>5.46</v>
      </c>
      <c r="C159">
        <f>$AE$3*EXP(-(($A159-$AE$4)^2)/(2*$AE$5^2))+$K$8</f>
        <v>2.8402141495854796</v>
      </c>
      <c r="D159">
        <f t="shared" si="20"/>
        <v>6.8632779020321317</v>
      </c>
      <c r="E159">
        <f t="shared" si="21"/>
        <v>2.6197858504145204</v>
      </c>
      <c r="F159">
        <f t="shared" si="22"/>
        <v>4.6090220875424509E-266</v>
      </c>
      <c r="G159">
        <f t="shared" si="23"/>
        <v>0</v>
      </c>
      <c r="H159">
        <f t="shared" si="24"/>
        <v>0</v>
      </c>
      <c r="I159">
        <f t="shared" si="25"/>
        <v>0</v>
      </c>
      <c r="J159">
        <f t="shared" si="26"/>
        <v>0</v>
      </c>
      <c r="K159">
        <f t="shared" si="27"/>
        <v>2.5666461584381146E-288</v>
      </c>
      <c r="L159">
        <f t="shared" si="28"/>
        <v>4.6090220875424509E-266</v>
      </c>
      <c r="M159">
        <f t="shared" si="29"/>
        <v>0</v>
      </c>
    </row>
    <row r="160" spans="1:13" x14ac:dyDescent="0.3">
      <c r="A160">
        <v>150</v>
      </c>
      <c r="B160">
        <v>9.6999999999999993</v>
      </c>
      <c r="C160">
        <f>$AE$3*EXP(-(($A160-$AE$4)^2)/(2*$AE$5^2))+$K$8</f>
        <v>2.6291411446612187</v>
      </c>
      <c r="D160">
        <f t="shared" si="20"/>
        <v>49.997044952122849</v>
      </c>
      <c r="E160">
        <f t="shared" si="21"/>
        <v>7.0708588553387806</v>
      </c>
      <c r="F160">
        <f t="shared" si="22"/>
        <v>8.4613553578558057E-272</v>
      </c>
      <c r="G160">
        <f t="shared" si="23"/>
        <v>0</v>
      </c>
      <c r="H160">
        <f t="shared" si="24"/>
        <v>0</v>
      </c>
      <c r="I160">
        <f t="shared" si="25"/>
        <v>0</v>
      </c>
      <c r="J160">
        <f t="shared" si="26"/>
        <v>0</v>
      </c>
      <c r="K160">
        <f t="shared" si="27"/>
        <v>2.6763608014152099E-294</v>
      </c>
      <c r="L160">
        <f t="shared" si="28"/>
        <v>8.4613553578558057E-272</v>
      </c>
      <c r="M160">
        <f t="shared" si="29"/>
        <v>0</v>
      </c>
    </row>
    <row r="161" spans="1:13" x14ac:dyDescent="0.3">
      <c r="A161">
        <v>151</v>
      </c>
      <c r="B161">
        <v>6</v>
      </c>
      <c r="C161">
        <f>$AE$3*EXP(-(($A161-$AE$4)^2)/(2*$AE$5^2))+$K$8</f>
        <v>2.4310515455849675</v>
      </c>
      <c r="D161">
        <f t="shared" si="20"/>
        <v>12.73739307027145</v>
      </c>
      <c r="E161">
        <f t="shared" si="21"/>
        <v>3.5689484544150325</v>
      </c>
      <c r="F161">
        <f t="shared" si="22"/>
        <v>1.3494708161037245E-277</v>
      </c>
      <c r="G161">
        <f t="shared" si="23"/>
        <v>0</v>
      </c>
      <c r="H161">
        <f t="shared" si="24"/>
        <v>0</v>
      </c>
      <c r="I161">
        <f t="shared" si="25"/>
        <v>0</v>
      </c>
      <c r="J161">
        <f t="shared" si="26"/>
        <v>0</v>
      </c>
      <c r="K161">
        <f t="shared" si="27"/>
        <v>2.4244639854994391E-300</v>
      </c>
      <c r="L161">
        <f t="shared" si="28"/>
        <v>1.3494708161037245E-277</v>
      </c>
      <c r="M161">
        <f t="shared" si="29"/>
        <v>0</v>
      </c>
    </row>
    <row r="162" spans="1:13" x14ac:dyDescent="0.3">
      <c r="A162">
        <v>152</v>
      </c>
      <c r="B162">
        <v>-9.15</v>
      </c>
      <c r="C162">
        <f>$AE$3*EXP(-(($A162-$AE$4)^2)/(2*$AE$5^2))+$K$8</f>
        <v>2.2453905133653489</v>
      </c>
      <c r="D162">
        <f t="shared" si="20"/>
        <v>129.85492495209701</v>
      </c>
      <c r="E162">
        <f t="shared" si="21"/>
        <v>-11.395390513365349</v>
      </c>
      <c r="F162">
        <f t="shared" si="22"/>
        <v>1.8697324931861357E-283</v>
      </c>
      <c r="G162">
        <f t="shared" si="23"/>
        <v>0</v>
      </c>
      <c r="H162">
        <f t="shared" si="24"/>
        <v>0</v>
      </c>
      <c r="I162">
        <f t="shared" si="25"/>
        <v>0</v>
      </c>
      <c r="J162">
        <f t="shared" si="26"/>
        <v>0</v>
      </c>
      <c r="K162">
        <f t="shared" si="27"/>
        <v>1.9080037790656484E-306</v>
      </c>
      <c r="L162">
        <f t="shared" si="28"/>
        <v>1.8697324931861357E-283</v>
      </c>
      <c r="M162">
        <f t="shared" si="29"/>
        <v>0</v>
      </c>
    </row>
    <row r="163" spans="1:13" x14ac:dyDescent="0.3">
      <c r="A163">
        <v>153</v>
      </c>
      <c r="B163">
        <v>8.5299999999999994</v>
      </c>
      <c r="C163">
        <f>$AE$3*EXP(-(($A163-$AE$4)^2)/(2*$AE$5^2))+$K$8</f>
        <v>2.0716054752269382</v>
      </c>
      <c r="D163">
        <f t="shared" si="20"/>
        <v>41.710859837618649</v>
      </c>
      <c r="E163">
        <f t="shared" si="21"/>
        <v>6.4583945247730608</v>
      </c>
      <c r="F163">
        <f t="shared" si="22"/>
        <v>2.2505458787450803E-289</v>
      </c>
      <c r="G163">
        <f t="shared" si="23"/>
        <v>0</v>
      </c>
      <c r="H163">
        <f t="shared" si="24"/>
        <v>0</v>
      </c>
      <c r="I163">
        <f t="shared" si="25"/>
        <v>0</v>
      </c>
      <c r="J163">
        <f t="shared" si="26"/>
        <v>0</v>
      </c>
      <c r="K163">
        <f t="shared" si="27"/>
        <v>0</v>
      </c>
      <c r="L163">
        <f t="shared" si="28"/>
        <v>2.2505458787450803E-289</v>
      </c>
      <c r="M163">
        <f t="shared" si="29"/>
        <v>0</v>
      </c>
    </row>
    <row r="164" spans="1:13" x14ac:dyDescent="0.3">
      <c r="A164">
        <v>154</v>
      </c>
      <c r="B164">
        <v>14.93</v>
      </c>
      <c r="C164">
        <f>$AE$3*EXP(-(($A164-$AE$4)^2)/(2*$AE$5^2))+$K$8</f>
        <v>1.9091483105265661</v>
      </c>
      <c r="D164">
        <f t="shared" si="20"/>
        <v>169.54257871926316</v>
      </c>
      <c r="E164">
        <f t="shared" si="21"/>
        <v>13.020851689473433</v>
      </c>
      <c r="F164">
        <f t="shared" si="22"/>
        <v>2.3533617071938995E-295</v>
      </c>
      <c r="G164">
        <f t="shared" si="23"/>
        <v>0</v>
      </c>
      <c r="H164">
        <f t="shared" si="24"/>
        <v>0</v>
      </c>
      <c r="I164">
        <f t="shared" si="25"/>
        <v>0</v>
      </c>
      <c r="J164">
        <f t="shared" si="26"/>
        <v>0</v>
      </c>
      <c r="K164">
        <f t="shared" si="27"/>
        <v>0</v>
      </c>
      <c r="L164">
        <f t="shared" si="28"/>
        <v>2.3533617071938995E-295</v>
      </c>
      <c r="M164">
        <f t="shared" si="29"/>
        <v>0</v>
      </c>
    </row>
    <row r="165" spans="1:13" x14ac:dyDescent="0.3">
      <c r="A165">
        <v>155</v>
      </c>
      <c r="B165">
        <v>41.48</v>
      </c>
      <c r="C165">
        <f>$AE$3*EXP(-(($A165-$AE$4)^2)/(2*$AE$5^2))+$K$8</f>
        <v>1.7574773449362968</v>
      </c>
      <c r="D165">
        <f t="shared" si="20"/>
        <v>1577.8788060820489</v>
      </c>
      <c r="E165">
        <f t="shared" si="21"/>
        <v>39.722522655063699</v>
      </c>
      <c r="F165">
        <f t="shared" si="22"/>
        <v>2.1378730418404955E-301</v>
      </c>
      <c r="G165">
        <f t="shared" si="23"/>
        <v>0</v>
      </c>
      <c r="H165">
        <f t="shared" si="24"/>
        <v>0</v>
      </c>
      <c r="I165">
        <f t="shared" si="25"/>
        <v>0</v>
      </c>
      <c r="J165">
        <f t="shared" si="26"/>
        <v>0</v>
      </c>
      <c r="K165">
        <f t="shared" si="27"/>
        <v>0</v>
      </c>
      <c r="L165">
        <f t="shared" si="28"/>
        <v>2.1378730418404955E-301</v>
      </c>
      <c r="M165">
        <f t="shared" si="29"/>
        <v>0</v>
      </c>
    </row>
    <row r="166" spans="1:13" x14ac:dyDescent="0.3">
      <c r="A166">
        <v>156</v>
      </c>
      <c r="B166">
        <v>59.86</v>
      </c>
      <c r="C166">
        <f>$AE$3*EXP(-(($A166-$AE$4)^2)/(2*$AE$5^2))+$K$8</f>
        <v>1.6160591549665295</v>
      </c>
      <c r="D166">
        <f t="shared" si="20"/>
        <v>3392.3566451597585</v>
      </c>
      <c r="E166">
        <f t="shared" si="21"/>
        <v>58.243940845033471</v>
      </c>
      <c r="F166">
        <f t="shared" si="22"/>
        <v>1.6872038430188566E-307</v>
      </c>
      <c r="G166">
        <f t="shared" si="23"/>
        <v>0</v>
      </c>
      <c r="H166">
        <f t="shared" si="24"/>
        <v>0</v>
      </c>
      <c r="I166">
        <f t="shared" si="25"/>
        <v>0</v>
      </c>
      <c r="J166">
        <f t="shared" si="26"/>
        <v>0</v>
      </c>
      <c r="K166">
        <f t="shared" si="27"/>
        <v>0</v>
      </c>
      <c r="L166">
        <f t="shared" si="28"/>
        <v>1.6872038430188566E-307</v>
      </c>
      <c r="M166">
        <f t="shared" si="29"/>
        <v>0</v>
      </c>
    </row>
    <row r="167" spans="1:13" x14ac:dyDescent="0.3">
      <c r="A167">
        <v>157</v>
      </c>
      <c r="B167">
        <v>15.97</v>
      </c>
      <c r="C167">
        <f>$AE$3*EXP(-(($A167-$AE$4)^2)/(2*$AE$5^2))+$K$8</f>
        <v>1.4843701861561953</v>
      </c>
      <c r="D167">
        <f t="shared" si="20"/>
        <v>209.83347110372054</v>
      </c>
      <c r="E167">
        <f t="shared" si="21"/>
        <v>14.485629813843806</v>
      </c>
      <c r="F167">
        <f t="shared" si="22"/>
        <v>0</v>
      </c>
      <c r="G167">
        <f t="shared" si="23"/>
        <v>0</v>
      </c>
      <c r="H167">
        <f t="shared" si="24"/>
        <v>0</v>
      </c>
      <c r="I167">
        <f t="shared" si="25"/>
        <v>0</v>
      </c>
      <c r="J167">
        <f t="shared" si="26"/>
        <v>0</v>
      </c>
      <c r="K167">
        <f t="shared" si="27"/>
        <v>0</v>
      </c>
      <c r="L167">
        <f t="shared" si="28"/>
        <v>0</v>
      </c>
      <c r="M167">
        <f t="shared" si="29"/>
        <v>0</v>
      </c>
    </row>
    <row r="168" spans="1:13" x14ac:dyDescent="0.3">
      <c r="A168">
        <v>158</v>
      </c>
      <c r="B168">
        <v>47.48</v>
      </c>
      <c r="C168">
        <f>$AE$3*EXP(-(($A168-$AE$4)^2)/(2*$AE$5^2))+$K$8</f>
        <v>1.3618981893839739</v>
      </c>
      <c r="D168">
        <f t="shared" si="20"/>
        <v>2126.8793146143453</v>
      </c>
      <c r="E168">
        <f t="shared" si="21"/>
        <v>46.118101810616025</v>
      </c>
      <c r="F168">
        <f t="shared" si="22"/>
        <v>0</v>
      </c>
      <c r="G168">
        <f t="shared" si="23"/>
        <v>0</v>
      </c>
      <c r="H168">
        <f t="shared" si="24"/>
        <v>0</v>
      </c>
      <c r="I168">
        <f t="shared" si="25"/>
        <v>0</v>
      </c>
      <c r="J168">
        <f t="shared" si="26"/>
        <v>0</v>
      </c>
      <c r="K168">
        <f t="shared" si="27"/>
        <v>0</v>
      </c>
      <c r="L168">
        <f t="shared" si="28"/>
        <v>0</v>
      </c>
      <c r="M168">
        <f t="shared" si="29"/>
        <v>0</v>
      </c>
    </row>
    <row r="169" spans="1:13" x14ac:dyDescent="0.3">
      <c r="A169">
        <v>159</v>
      </c>
      <c r="B169">
        <v>68.36</v>
      </c>
      <c r="C169">
        <f>$AE$3*EXP(-(($A169-$AE$4)^2)/(2*$AE$5^2))+$K$8</f>
        <v>1.2481434807539638</v>
      </c>
      <c r="D169">
        <f t="shared" si="20"/>
        <v>4504.0012854598663</v>
      </c>
      <c r="E169">
        <f t="shared" si="21"/>
        <v>67.111856519246032</v>
      </c>
      <c r="F169">
        <f t="shared" si="22"/>
        <v>0</v>
      </c>
      <c r="G169">
        <f t="shared" si="23"/>
        <v>0</v>
      </c>
      <c r="H169">
        <f t="shared" si="24"/>
        <v>0</v>
      </c>
      <c r="I169">
        <f t="shared" si="25"/>
        <v>0</v>
      </c>
      <c r="J169">
        <f t="shared" si="26"/>
        <v>0</v>
      </c>
      <c r="K169">
        <f t="shared" si="27"/>
        <v>0</v>
      </c>
      <c r="L169">
        <f t="shared" si="28"/>
        <v>0</v>
      </c>
      <c r="M169">
        <f t="shared" si="29"/>
        <v>0</v>
      </c>
    </row>
    <row r="170" spans="1:13" x14ac:dyDescent="0.3">
      <c r="A170">
        <v>160</v>
      </c>
      <c r="B170">
        <v>45.59</v>
      </c>
      <c r="C170">
        <f>$AE$3*EXP(-(($A170-$AE$4)^2)/(2*$AE$5^2))+$K$8</f>
        <v>1.1426200313820152</v>
      </c>
      <c r="D170">
        <f t="shared" si="20"/>
        <v>1975.5695860747035</v>
      </c>
      <c r="E170">
        <f t="shared" si="21"/>
        <v>44.447379968617987</v>
      </c>
      <c r="F170">
        <f t="shared" si="22"/>
        <v>0</v>
      </c>
      <c r="G170">
        <f t="shared" si="23"/>
        <v>0</v>
      </c>
      <c r="H170">
        <f t="shared" si="24"/>
        <v>0</v>
      </c>
      <c r="I170">
        <f t="shared" si="25"/>
        <v>0</v>
      </c>
      <c r="J170">
        <f t="shared" si="26"/>
        <v>0</v>
      </c>
      <c r="K170">
        <f t="shared" si="27"/>
        <v>0</v>
      </c>
      <c r="L170">
        <f t="shared" si="28"/>
        <v>0</v>
      </c>
      <c r="M170">
        <f t="shared" si="29"/>
        <v>0</v>
      </c>
    </row>
    <row r="171" spans="1:13" x14ac:dyDescent="0.3">
      <c r="A171">
        <v>161</v>
      </c>
      <c r="B171">
        <v>38.729999999999997</v>
      </c>
      <c r="C171">
        <f>$AE$3*EXP(-(($A171-$AE$4)^2)/(2*$AE$5^2))+$K$8</f>
        <v>1.0448563941567293</v>
      </c>
      <c r="D171">
        <f t="shared" si="20"/>
        <v>1420.1700485930296</v>
      </c>
      <c r="E171">
        <f t="shared" si="21"/>
        <v>37.685143605843265</v>
      </c>
      <c r="F171">
        <f t="shared" si="22"/>
        <v>0</v>
      </c>
      <c r="G171">
        <f t="shared" si="23"/>
        <v>0</v>
      </c>
      <c r="H171">
        <f t="shared" si="24"/>
        <v>0</v>
      </c>
      <c r="I171">
        <f t="shared" si="25"/>
        <v>0</v>
      </c>
      <c r="J171">
        <f t="shared" si="26"/>
        <v>0</v>
      </c>
      <c r="K171">
        <f t="shared" si="27"/>
        <v>0</v>
      </c>
      <c r="L171">
        <f t="shared" si="28"/>
        <v>0</v>
      </c>
      <c r="M171">
        <f t="shared" si="29"/>
        <v>0</v>
      </c>
    </row>
    <row r="172" spans="1:13" x14ac:dyDescent="0.3">
      <c r="A172">
        <v>162</v>
      </c>
      <c r="B172">
        <v>13.66</v>
      </c>
      <c r="C172">
        <f>$AE$3*EXP(-(($A172-$AE$4)^2)/(2*$AE$5^2))+$K$8</f>
        <v>0.95439647517520987</v>
      </c>
      <c r="D172">
        <f t="shared" si="20"/>
        <v>161.43236093004012</v>
      </c>
      <c r="E172">
        <f t="shared" si="21"/>
        <v>12.70560352482479</v>
      </c>
      <c r="F172">
        <f t="shared" si="22"/>
        <v>0</v>
      </c>
      <c r="G172">
        <f t="shared" si="23"/>
        <v>0</v>
      </c>
      <c r="H172">
        <f t="shared" si="24"/>
        <v>0</v>
      </c>
      <c r="I172">
        <f t="shared" si="25"/>
        <v>0</v>
      </c>
      <c r="J172">
        <f t="shared" si="26"/>
        <v>0</v>
      </c>
      <c r="K172">
        <f t="shared" si="27"/>
        <v>0</v>
      </c>
      <c r="L172">
        <f t="shared" si="28"/>
        <v>0</v>
      </c>
      <c r="M172">
        <f t="shared" si="29"/>
        <v>0</v>
      </c>
    </row>
    <row r="173" spans="1:13" x14ac:dyDescent="0.3">
      <c r="A173">
        <v>163</v>
      </c>
      <c r="B173">
        <v>-20.2</v>
      </c>
      <c r="C173">
        <f>$AE$3*EXP(-(($A173-$AE$4)^2)/(2*$AE$5^2))+$K$8</f>
        <v>0.87080015806193412</v>
      </c>
      <c r="D173">
        <f t="shared" si="20"/>
        <v>443.9786193009827</v>
      </c>
      <c r="E173">
        <f t="shared" si="21"/>
        <v>-21.070800158061932</v>
      </c>
      <c r="F173">
        <f t="shared" si="22"/>
        <v>0</v>
      </c>
      <c r="G173">
        <f t="shared" si="23"/>
        <v>0</v>
      </c>
      <c r="H173">
        <f t="shared" si="24"/>
        <v>0</v>
      </c>
      <c r="I173">
        <f t="shared" si="25"/>
        <v>0</v>
      </c>
      <c r="J173">
        <f t="shared" si="26"/>
        <v>0</v>
      </c>
      <c r="K173">
        <f t="shared" si="27"/>
        <v>0</v>
      </c>
      <c r="L173">
        <f t="shared" si="28"/>
        <v>0</v>
      </c>
      <c r="M173">
        <f t="shared" si="29"/>
        <v>0</v>
      </c>
    </row>
    <row r="174" spans="1:13" x14ac:dyDescent="0.3">
      <c r="A174">
        <v>164</v>
      </c>
      <c r="B174">
        <v>-12.73</v>
      </c>
      <c r="C174">
        <f>$AE$3*EXP(-(($A174-$AE$4)^2)/(2*$AE$5^2))+$K$8</f>
        <v>0.79364378977481154</v>
      </c>
      <c r="D174">
        <f t="shared" si="20"/>
        <v>182.88894135271485</v>
      </c>
      <c r="E174">
        <f t="shared" si="21"/>
        <v>-13.523643789774813</v>
      </c>
      <c r="F174">
        <f t="shared" si="22"/>
        <v>0</v>
      </c>
      <c r="G174">
        <f t="shared" si="23"/>
        <v>0</v>
      </c>
      <c r="H174">
        <f t="shared" si="24"/>
        <v>0</v>
      </c>
      <c r="I174">
        <f t="shared" si="25"/>
        <v>0</v>
      </c>
      <c r="J174">
        <f t="shared" si="26"/>
        <v>0</v>
      </c>
      <c r="K174">
        <f t="shared" si="27"/>
        <v>0</v>
      </c>
      <c r="L174">
        <f t="shared" si="28"/>
        <v>0</v>
      </c>
      <c r="M174">
        <f t="shared" si="29"/>
        <v>0</v>
      </c>
    </row>
    <row r="175" spans="1:13" x14ac:dyDescent="0.3">
      <c r="A175">
        <v>165</v>
      </c>
      <c r="B175">
        <v>-1.58</v>
      </c>
      <c r="C175">
        <f>$AE$3*EXP(-(($A175-$AE$4)^2)/(2*$AE$5^2))+$K$8</f>
        <v>0.72252053679125106</v>
      </c>
      <c r="D175">
        <f t="shared" si="20"/>
        <v>5.3016008223454705</v>
      </c>
      <c r="E175">
        <f t="shared" si="21"/>
        <v>-2.3025205367912509</v>
      </c>
      <c r="F175">
        <f t="shared" si="22"/>
        <v>0</v>
      </c>
      <c r="G175">
        <f t="shared" si="23"/>
        <v>0</v>
      </c>
      <c r="H175">
        <f t="shared" si="24"/>
        <v>0</v>
      </c>
      <c r="I175">
        <f t="shared" si="25"/>
        <v>0</v>
      </c>
      <c r="J175">
        <f t="shared" si="26"/>
        <v>0</v>
      </c>
      <c r="K175">
        <f t="shared" si="27"/>
        <v>0</v>
      </c>
      <c r="L175">
        <f t="shared" si="28"/>
        <v>0</v>
      </c>
      <c r="M175">
        <f t="shared" si="29"/>
        <v>0</v>
      </c>
    </row>
    <row r="176" spans="1:13" x14ac:dyDescent="0.3">
      <c r="A176">
        <v>166</v>
      </c>
      <c r="B176">
        <v>-4.7699999999999996</v>
      </c>
      <c r="C176">
        <f>$AE$3*EXP(-(($A176-$AE$4)^2)/(2*$AE$5^2))+$K$8</f>
        <v>0.6570406207554218</v>
      </c>
      <c r="D176">
        <f t="shared" si="20"/>
        <v>29.452769899329386</v>
      </c>
      <c r="E176">
        <f t="shared" si="21"/>
        <v>-5.4270406207554212</v>
      </c>
      <c r="F176">
        <f t="shared" si="22"/>
        <v>0</v>
      </c>
      <c r="G176">
        <f t="shared" si="23"/>
        <v>0</v>
      </c>
      <c r="H176">
        <f t="shared" si="24"/>
        <v>0</v>
      </c>
      <c r="I176">
        <f t="shared" si="25"/>
        <v>0</v>
      </c>
      <c r="J176">
        <f t="shared" si="26"/>
        <v>0</v>
      </c>
      <c r="K176">
        <f t="shared" si="27"/>
        <v>0</v>
      </c>
      <c r="L176">
        <f t="shared" si="28"/>
        <v>0</v>
      </c>
      <c r="M176">
        <f t="shared" si="29"/>
        <v>0</v>
      </c>
    </row>
    <row r="177" spans="1:13" x14ac:dyDescent="0.3">
      <c r="A177">
        <v>167</v>
      </c>
      <c r="B177">
        <v>5.94</v>
      </c>
      <c r="C177">
        <f>$AE$3*EXP(-(($A177-$AE$4)^2)/(2*$AE$5^2))+$K$8</f>
        <v>0.59683144276271372</v>
      </c>
      <c r="D177">
        <f t="shared" si="20"/>
        <v>28.549450231049189</v>
      </c>
      <c r="E177">
        <f t="shared" si="21"/>
        <v>5.3431685572372869</v>
      </c>
      <c r="F177">
        <f t="shared" si="22"/>
        <v>0</v>
      </c>
      <c r="G177">
        <f t="shared" si="23"/>
        <v>0</v>
      </c>
      <c r="H177">
        <f t="shared" si="24"/>
        <v>0</v>
      </c>
      <c r="I177">
        <f t="shared" si="25"/>
        <v>0</v>
      </c>
      <c r="J177">
        <f t="shared" si="26"/>
        <v>0</v>
      </c>
      <c r="K177">
        <f t="shared" si="27"/>
        <v>0</v>
      </c>
      <c r="L177">
        <f t="shared" si="28"/>
        <v>0</v>
      </c>
      <c r="M177">
        <f t="shared" si="29"/>
        <v>0</v>
      </c>
    </row>
    <row r="178" spans="1:13" x14ac:dyDescent="0.3">
      <c r="A178">
        <v>168</v>
      </c>
      <c r="B178">
        <v>59.35</v>
      </c>
      <c r="C178">
        <f>$AE$3*EXP(-(($A178-$AE$4)^2)/(2*$AE$5^2))+$K$8</f>
        <v>0.54153760546609431</v>
      </c>
      <c r="D178">
        <f t="shared" si="20"/>
        <v>3458.4352492093085</v>
      </c>
      <c r="E178">
        <f t="shared" si="21"/>
        <v>58.808462394533905</v>
      </c>
      <c r="F178">
        <f t="shared" si="22"/>
        <v>0</v>
      </c>
      <c r="G178">
        <f t="shared" si="23"/>
        <v>0</v>
      </c>
      <c r="H178">
        <f t="shared" si="24"/>
        <v>0</v>
      </c>
      <c r="I178">
        <f t="shared" si="25"/>
        <v>0</v>
      </c>
      <c r="J178">
        <f t="shared" si="26"/>
        <v>0</v>
      </c>
      <c r="K178">
        <f t="shared" si="27"/>
        <v>0</v>
      </c>
      <c r="L178">
        <f t="shared" si="28"/>
        <v>0</v>
      </c>
      <c r="M178">
        <f t="shared" si="29"/>
        <v>0</v>
      </c>
    </row>
    <row r="179" spans="1:13" x14ac:dyDescent="0.3">
      <c r="A179">
        <v>169</v>
      </c>
      <c r="B179">
        <v>8.67</v>
      </c>
      <c r="C179">
        <f>$AE$3*EXP(-(($A179-$AE$4)^2)/(2*$AE$5^2))+$K$8</f>
        <v>0.49082084211913002</v>
      </c>
      <c r="D179">
        <f t="shared" si="20"/>
        <v>66.89897169671282</v>
      </c>
      <c r="E179">
        <f t="shared" si="21"/>
        <v>8.1791791578808706</v>
      </c>
      <c r="F179">
        <f t="shared" si="22"/>
        <v>0</v>
      </c>
      <c r="G179">
        <f t="shared" si="23"/>
        <v>0</v>
      </c>
      <c r="H179">
        <f t="shared" si="24"/>
        <v>0</v>
      </c>
      <c r="I179">
        <f t="shared" si="25"/>
        <v>0</v>
      </c>
      <c r="J179">
        <f t="shared" si="26"/>
        <v>0</v>
      </c>
      <c r="K179">
        <f t="shared" si="27"/>
        <v>0</v>
      </c>
      <c r="L179">
        <f t="shared" si="28"/>
        <v>0</v>
      </c>
      <c r="M179">
        <f t="shared" si="29"/>
        <v>0</v>
      </c>
    </row>
    <row r="180" spans="1:13" x14ac:dyDescent="0.3">
      <c r="A180">
        <v>170</v>
      </c>
      <c r="B180">
        <v>-8.2899999999999991</v>
      </c>
      <c r="C180">
        <f>$AE$3*EXP(-(($A180-$AE$4)^2)/(2*$AE$5^2))+$K$8</f>
        <v>0.44435986152969226</v>
      </c>
      <c r="D180">
        <f t="shared" si="20"/>
        <v>76.289042190700968</v>
      </c>
      <c r="E180">
        <f t="shared" si="21"/>
        <v>-8.7343598615296916</v>
      </c>
      <c r="F180">
        <f t="shared" si="22"/>
        <v>0</v>
      </c>
      <c r="G180">
        <f t="shared" si="23"/>
        <v>0</v>
      </c>
      <c r="H180">
        <f t="shared" si="24"/>
        <v>0</v>
      </c>
      <c r="I180">
        <f t="shared" si="25"/>
        <v>0</v>
      </c>
      <c r="J180">
        <f t="shared" si="26"/>
        <v>0</v>
      </c>
      <c r="K180">
        <f t="shared" si="27"/>
        <v>0</v>
      </c>
      <c r="L180">
        <f t="shared" si="28"/>
        <v>0</v>
      </c>
      <c r="M180">
        <f t="shared" si="29"/>
        <v>0</v>
      </c>
    </row>
    <row r="181" spans="1:13" x14ac:dyDescent="0.3">
      <c r="A181">
        <v>171</v>
      </c>
      <c r="B181">
        <v>8.6</v>
      </c>
      <c r="C181">
        <f>$AE$3*EXP(-(($A181-$AE$4)^2)/(2*$AE$5^2))+$K$8</f>
        <v>0.4018501176945648</v>
      </c>
      <c r="D181">
        <f t="shared" si="20"/>
        <v>67.209661492744615</v>
      </c>
      <c r="E181">
        <f t="shared" si="21"/>
        <v>8.1981498823054348</v>
      </c>
      <c r="F181">
        <f t="shared" si="22"/>
        <v>0</v>
      </c>
      <c r="G181">
        <f t="shared" si="23"/>
        <v>0</v>
      </c>
      <c r="H181">
        <f t="shared" si="24"/>
        <v>0</v>
      </c>
      <c r="I181">
        <f t="shared" si="25"/>
        <v>0</v>
      </c>
      <c r="J181">
        <f t="shared" si="26"/>
        <v>0</v>
      </c>
      <c r="K181">
        <f t="shared" si="27"/>
        <v>0</v>
      </c>
      <c r="L181">
        <f t="shared" si="28"/>
        <v>0</v>
      </c>
      <c r="M181">
        <f t="shared" si="29"/>
        <v>0</v>
      </c>
    </row>
    <row r="182" spans="1:13" x14ac:dyDescent="0.3">
      <c r="A182">
        <v>172</v>
      </c>
      <c r="B182">
        <v>30.76</v>
      </c>
      <c r="C182">
        <f>$AE$3*EXP(-(($A182-$AE$4)^2)/(2*$AE$5^2))+$K$8</f>
        <v>0.36300351262606234</v>
      </c>
      <c r="D182">
        <f t="shared" si="20"/>
        <v>923.9773954534237</v>
      </c>
      <c r="E182">
        <f t="shared" si="21"/>
        <v>30.39699648737394</v>
      </c>
      <c r="F182">
        <f t="shared" si="22"/>
        <v>0</v>
      </c>
      <c r="G182">
        <f t="shared" si="23"/>
        <v>0</v>
      </c>
      <c r="H182">
        <f t="shared" si="24"/>
        <v>0</v>
      </c>
      <c r="I182">
        <f t="shared" si="25"/>
        <v>0</v>
      </c>
      <c r="J182">
        <f t="shared" si="26"/>
        <v>0</v>
      </c>
      <c r="K182">
        <f t="shared" si="27"/>
        <v>0</v>
      </c>
      <c r="L182">
        <f t="shared" si="28"/>
        <v>0</v>
      </c>
      <c r="M182">
        <f t="shared" si="29"/>
        <v>0</v>
      </c>
    </row>
    <row r="183" spans="1:13" x14ac:dyDescent="0.3">
      <c r="A183">
        <v>173</v>
      </c>
      <c r="B183">
        <v>58.03</v>
      </c>
      <c r="C183">
        <f>$AE$3*EXP(-(($A183-$AE$4)^2)/(2*$AE$5^2))+$K$8</f>
        <v>0.32754804057496334</v>
      </c>
      <c r="D183">
        <f t="shared" si="20"/>
        <v>3329.5729621297546</v>
      </c>
      <c r="E183">
        <f t="shared" si="21"/>
        <v>57.702451959425041</v>
      </c>
      <c r="F183">
        <f t="shared" si="22"/>
        <v>0</v>
      </c>
      <c r="G183">
        <f t="shared" si="23"/>
        <v>0</v>
      </c>
      <c r="H183">
        <f t="shared" si="24"/>
        <v>0</v>
      </c>
      <c r="I183">
        <f t="shared" si="25"/>
        <v>0</v>
      </c>
      <c r="J183">
        <f t="shared" si="26"/>
        <v>0</v>
      </c>
      <c r="K183">
        <f t="shared" si="27"/>
        <v>0</v>
      </c>
      <c r="L183">
        <f t="shared" si="28"/>
        <v>0</v>
      </c>
      <c r="M183">
        <f t="shared" si="29"/>
        <v>0</v>
      </c>
    </row>
    <row r="184" spans="1:13" x14ac:dyDescent="0.3">
      <c r="A184">
        <v>174</v>
      </c>
      <c r="B184">
        <v>146.66999999999999</v>
      </c>
      <c r="C184">
        <f>$AE$3*EXP(-(($A184-$AE$4)^2)/(2*$AE$5^2))+$K$8</f>
        <v>0.29522738150696998</v>
      </c>
      <c r="D184">
        <f t="shared" si="20"/>
        <v>21425.57405911553</v>
      </c>
      <c r="E184">
        <f t="shared" si="21"/>
        <v>146.37477261849301</v>
      </c>
      <c r="F184">
        <f t="shared" si="22"/>
        <v>0</v>
      </c>
      <c r="G184">
        <f t="shared" si="23"/>
        <v>0</v>
      </c>
      <c r="H184">
        <f t="shared" si="24"/>
        <v>0</v>
      </c>
      <c r="I184">
        <f t="shared" si="25"/>
        <v>0</v>
      </c>
      <c r="J184">
        <f t="shared" si="26"/>
        <v>0</v>
      </c>
      <c r="K184">
        <f t="shared" si="27"/>
        <v>0</v>
      </c>
      <c r="L184">
        <f t="shared" si="28"/>
        <v>0</v>
      </c>
      <c r="M184">
        <f t="shared" si="29"/>
        <v>0</v>
      </c>
    </row>
    <row r="185" spans="1:13" x14ac:dyDescent="0.3">
      <c r="A185">
        <v>175</v>
      </c>
      <c r="B185">
        <v>16.940000000000001</v>
      </c>
      <c r="C185">
        <f>$AE$3*EXP(-(($A185-$AE$4)^2)/(2*$AE$5^2))+$K$8</f>
        <v>0.26580045130965591</v>
      </c>
      <c r="D185">
        <f t="shared" si="20"/>
        <v>278.02893058954533</v>
      </c>
      <c r="E185">
        <f t="shared" si="21"/>
        <v>16.674199548690346</v>
      </c>
      <c r="F185">
        <f t="shared" si="22"/>
        <v>0</v>
      </c>
      <c r="G185">
        <f t="shared" si="23"/>
        <v>0</v>
      </c>
      <c r="H185">
        <f t="shared" si="24"/>
        <v>0</v>
      </c>
      <c r="I185">
        <f t="shared" si="25"/>
        <v>0</v>
      </c>
      <c r="J185">
        <f t="shared" si="26"/>
        <v>0</v>
      </c>
      <c r="K185">
        <f t="shared" si="27"/>
        <v>0</v>
      </c>
      <c r="L185">
        <f t="shared" si="28"/>
        <v>0</v>
      </c>
      <c r="M185">
        <f t="shared" si="29"/>
        <v>0</v>
      </c>
    </row>
    <row r="186" spans="1:13" x14ac:dyDescent="0.3">
      <c r="A186">
        <v>176</v>
      </c>
      <c r="B186">
        <v>26.52</v>
      </c>
      <c r="C186">
        <f>$AE$3*EXP(-(($A186-$AE$4)^2)/(2*$AE$5^2))+$K$8</f>
        <v>0.2390409158002377</v>
      </c>
      <c r="D186">
        <f t="shared" si="20"/>
        <v>690.688810385382</v>
      </c>
      <c r="E186">
        <f t="shared" si="21"/>
        <v>26.280959084199761</v>
      </c>
      <c r="F186">
        <f t="shared" si="22"/>
        <v>0</v>
      </c>
      <c r="G186">
        <f t="shared" si="23"/>
        <v>0</v>
      </c>
      <c r="H186">
        <f t="shared" si="24"/>
        <v>0</v>
      </c>
      <c r="I186">
        <f t="shared" si="25"/>
        <v>0</v>
      </c>
      <c r="J186">
        <f t="shared" si="26"/>
        <v>0</v>
      </c>
      <c r="K186">
        <f t="shared" si="27"/>
        <v>0</v>
      </c>
      <c r="L186">
        <f t="shared" si="28"/>
        <v>0</v>
      </c>
      <c r="M186">
        <f t="shared" si="29"/>
        <v>0</v>
      </c>
    </row>
    <row r="187" spans="1:13" x14ac:dyDescent="0.3">
      <c r="A187">
        <v>177</v>
      </c>
      <c r="B187">
        <v>-4.24</v>
      </c>
      <c r="C187">
        <f>$AE$3*EXP(-(($A187-$AE$4)^2)/(2*$AE$5^2))+$K$8</f>
        <v>0.21473667517794404</v>
      </c>
      <c r="D187">
        <f t="shared" si="20"/>
        <v>19.844678845175444</v>
      </c>
      <c r="E187">
        <f t="shared" si="21"/>
        <v>-4.4547366751779442</v>
      </c>
      <c r="F187">
        <f t="shared" si="22"/>
        <v>0</v>
      </c>
      <c r="G187">
        <f t="shared" si="23"/>
        <v>0</v>
      </c>
      <c r="H187">
        <f t="shared" si="24"/>
        <v>0</v>
      </c>
      <c r="I187">
        <f t="shared" si="25"/>
        <v>0</v>
      </c>
      <c r="J187">
        <f t="shared" si="26"/>
        <v>0</v>
      </c>
      <c r="K187">
        <f t="shared" si="27"/>
        <v>0</v>
      </c>
      <c r="L187">
        <f t="shared" si="28"/>
        <v>0</v>
      </c>
      <c r="M187">
        <f t="shared" si="29"/>
        <v>0</v>
      </c>
    </row>
    <row r="188" spans="1:13" x14ac:dyDescent="0.3">
      <c r="A188">
        <v>178</v>
      </c>
      <c r="B188">
        <v>-12.57</v>
      </c>
      <c r="C188">
        <f>$AE$3*EXP(-(($A188-$AE$4)^2)/(2*$AE$5^2))+$K$8</f>
        <v>0.19268932512424744</v>
      </c>
      <c r="D188">
        <f t="shared" si="20"/>
        <v>162.88623880964042</v>
      </c>
      <c r="E188">
        <f t="shared" si="21"/>
        <v>-12.762689325124247</v>
      </c>
      <c r="F188">
        <f t="shared" si="22"/>
        <v>0</v>
      </c>
      <c r="G188">
        <f t="shared" si="23"/>
        <v>0</v>
      </c>
      <c r="H188">
        <f t="shared" si="24"/>
        <v>0</v>
      </c>
      <c r="I188">
        <f t="shared" si="25"/>
        <v>0</v>
      </c>
      <c r="J188">
        <f t="shared" si="26"/>
        <v>0</v>
      </c>
      <c r="K188">
        <f t="shared" si="27"/>
        <v>0</v>
      </c>
      <c r="L188">
        <f t="shared" si="28"/>
        <v>0</v>
      </c>
      <c r="M188">
        <f t="shared" si="29"/>
        <v>0</v>
      </c>
    </row>
    <row r="189" spans="1:13" x14ac:dyDescent="0.3">
      <c r="A189">
        <v>179</v>
      </c>
      <c r="B189">
        <v>-3.43</v>
      </c>
      <c r="C189">
        <f>$AE$3*EXP(-(($A189-$AE$4)^2)/(2*$AE$5^2))+$K$8</f>
        <v>0.17271360030532312</v>
      </c>
      <c r="D189">
        <f t="shared" si="20"/>
        <v>12.979545285824944</v>
      </c>
      <c r="E189">
        <f t="shared" si="21"/>
        <v>-3.6027136003053233</v>
      </c>
      <c r="F189">
        <f t="shared" si="22"/>
        <v>0</v>
      </c>
      <c r="G189">
        <f t="shared" si="23"/>
        <v>0</v>
      </c>
      <c r="H189">
        <f t="shared" si="24"/>
        <v>0</v>
      </c>
      <c r="I189">
        <f t="shared" si="25"/>
        <v>0</v>
      </c>
      <c r="J189">
        <f t="shared" si="26"/>
        <v>0</v>
      </c>
      <c r="K189">
        <f t="shared" si="27"/>
        <v>0</v>
      </c>
      <c r="L189">
        <f t="shared" si="28"/>
        <v>0</v>
      </c>
      <c r="M189">
        <f t="shared" si="29"/>
        <v>0</v>
      </c>
    </row>
    <row r="190" spans="1:13" x14ac:dyDescent="0.3">
      <c r="A190">
        <v>180</v>
      </c>
      <c r="B190">
        <v>12.54</v>
      </c>
      <c r="C190">
        <f>$AE$3*EXP(-(($A190-$AE$4)^2)/(2*$AE$5^2))+$K$8</f>
        <v>0.1546368055789123</v>
      </c>
      <c r="D190">
        <f t="shared" si="20"/>
        <v>153.39722145772052</v>
      </c>
      <c r="E190">
        <f t="shared" si="21"/>
        <v>12.385363194421087</v>
      </c>
      <c r="F190">
        <f t="shared" si="22"/>
        <v>0</v>
      </c>
      <c r="G190">
        <f t="shared" si="23"/>
        <v>0</v>
      </c>
      <c r="H190">
        <f t="shared" si="24"/>
        <v>0</v>
      </c>
      <c r="I190">
        <f t="shared" si="25"/>
        <v>0</v>
      </c>
      <c r="J190">
        <f t="shared" si="26"/>
        <v>0</v>
      </c>
      <c r="K190">
        <f t="shared" si="27"/>
        <v>0</v>
      </c>
      <c r="L190">
        <f t="shared" si="28"/>
        <v>0</v>
      </c>
      <c r="M190">
        <f t="shared" si="29"/>
        <v>0</v>
      </c>
    </row>
    <row r="191" spans="1:13" x14ac:dyDescent="0.3">
      <c r="A191">
        <v>181</v>
      </c>
      <c r="B191">
        <v>-12.65</v>
      </c>
      <c r="C191">
        <f>$AE$3*EXP(-(($A191-$AE$4)^2)/(2*$AE$5^2))+$K$8</f>
        <v>0.13829823975689606</v>
      </c>
      <c r="D191">
        <f t="shared" si="20"/>
        <v>163.54057186896932</v>
      </c>
      <c r="E191">
        <f t="shared" si="21"/>
        <v>-12.788298239756896</v>
      </c>
      <c r="F191">
        <f t="shared" si="22"/>
        <v>0</v>
      </c>
      <c r="G191">
        <f t="shared" si="23"/>
        <v>0</v>
      </c>
      <c r="H191">
        <f t="shared" si="24"/>
        <v>0</v>
      </c>
      <c r="I191">
        <f t="shared" si="25"/>
        <v>0</v>
      </c>
      <c r="J191">
        <f t="shared" si="26"/>
        <v>0</v>
      </c>
      <c r="K191">
        <f t="shared" si="27"/>
        <v>0</v>
      </c>
      <c r="L191">
        <f t="shared" si="28"/>
        <v>0</v>
      </c>
      <c r="M191">
        <f t="shared" si="29"/>
        <v>0</v>
      </c>
    </row>
    <row r="192" spans="1:13" x14ac:dyDescent="0.3">
      <c r="A192">
        <v>182</v>
      </c>
      <c r="B192">
        <v>-10.55</v>
      </c>
      <c r="C192">
        <f>$AE$3*EXP(-(($A192-$AE$4)^2)/(2*$AE$5^2))+$K$8</f>
        <v>0.12354861632947076</v>
      </c>
      <c r="D192">
        <f t="shared" si="20"/>
        <v>113.92464006514876</v>
      </c>
      <c r="E192">
        <f t="shared" si="21"/>
        <v>-10.673548616329471</v>
      </c>
      <c r="F192">
        <f t="shared" si="22"/>
        <v>0</v>
      </c>
      <c r="G192">
        <f t="shared" si="23"/>
        <v>0</v>
      </c>
      <c r="H192">
        <f t="shared" si="24"/>
        <v>0</v>
      </c>
      <c r="I192">
        <f t="shared" si="25"/>
        <v>0</v>
      </c>
      <c r="J192">
        <f t="shared" si="26"/>
        <v>0</v>
      </c>
      <c r="K192">
        <f t="shared" si="27"/>
        <v>0</v>
      </c>
      <c r="L192">
        <f t="shared" si="28"/>
        <v>0</v>
      </c>
      <c r="M192">
        <f t="shared" si="29"/>
        <v>0</v>
      </c>
    </row>
    <row r="193" spans="1:13" x14ac:dyDescent="0.3">
      <c r="A193">
        <v>183</v>
      </c>
      <c r="B193">
        <v>-18.940000000000001</v>
      </c>
      <c r="C193">
        <f>$AE$3*EXP(-(($A193-$AE$4)^2)/(2*$AE$5^2))+$K$8</f>
        <v>0.1102494851204975</v>
      </c>
      <c r="D193">
        <f t="shared" si="20"/>
        <v>362.91200544533388</v>
      </c>
      <c r="E193">
        <f t="shared" si="21"/>
        <v>-19.050249485120499</v>
      </c>
      <c r="F193">
        <f t="shared" si="22"/>
        <v>0</v>
      </c>
      <c r="G193">
        <f t="shared" si="23"/>
        <v>0</v>
      </c>
      <c r="H193">
        <f t="shared" si="24"/>
        <v>0</v>
      </c>
      <c r="I193">
        <f t="shared" si="25"/>
        <v>0</v>
      </c>
      <c r="J193">
        <f t="shared" si="26"/>
        <v>0</v>
      </c>
      <c r="K193">
        <f t="shared" si="27"/>
        <v>0</v>
      </c>
      <c r="L193">
        <f t="shared" si="28"/>
        <v>0</v>
      </c>
      <c r="M193">
        <f t="shared" si="29"/>
        <v>0</v>
      </c>
    </row>
    <row r="194" spans="1:13" x14ac:dyDescent="0.3">
      <c r="A194">
        <v>184</v>
      </c>
      <c r="B194">
        <v>-7.48</v>
      </c>
      <c r="C194">
        <f>$AE$3*EXP(-(($A194-$AE$4)^2)/(2*$AE$5^2))+$K$8</f>
        <v>9.8272658419571501E-2</v>
      </c>
      <c r="D194">
        <f t="shared" si="20"/>
        <v>57.430216485349654</v>
      </c>
      <c r="E194">
        <f t="shared" si="21"/>
        <v>-7.5782726584195723</v>
      </c>
      <c r="F194">
        <f t="shared" si="22"/>
        <v>0</v>
      </c>
      <c r="G194">
        <f t="shared" si="23"/>
        <v>0</v>
      </c>
      <c r="H194">
        <f t="shared" si="24"/>
        <v>0</v>
      </c>
      <c r="I194">
        <f t="shared" si="25"/>
        <v>0</v>
      </c>
      <c r="J194">
        <f t="shared" si="26"/>
        <v>0</v>
      </c>
      <c r="K194">
        <f t="shared" si="27"/>
        <v>0</v>
      </c>
      <c r="L194">
        <f t="shared" si="28"/>
        <v>0</v>
      </c>
      <c r="M194">
        <f t="shared" si="29"/>
        <v>0</v>
      </c>
    </row>
    <row r="195" spans="1:13" x14ac:dyDescent="0.3">
      <c r="A195">
        <v>185</v>
      </c>
      <c r="B195">
        <v>-12.18</v>
      </c>
      <c r="C195">
        <f>$AE$3*EXP(-(($A195-$AE$4)^2)/(2*$AE$5^2))+$K$8</f>
        <v>8.7499644727315404E-2</v>
      </c>
      <c r="D195">
        <f t="shared" si="20"/>
        <v>150.49154753338482</v>
      </c>
      <c r="E195">
        <f t="shared" si="21"/>
        <v>-12.267499644727316</v>
      </c>
      <c r="F195">
        <f t="shared" si="22"/>
        <v>0</v>
      </c>
      <c r="G195">
        <f t="shared" si="23"/>
        <v>0</v>
      </c>
      <c r="H195">
        <f t="shared" si="24"/>
        <v>0</v>
      </c>
      <c r="I195">
        <f t="shared" si="25"/>
        <v>0</v>
      </c>
      <c r="J195">
        <f t="shared" si="26"/>
        <v>0</v>
      </c>
      <c r="K195">
        <f t="shared" si="27"/>
        <v>0</v>
      </c>
      <c r="L195">
        <f t="shared" si="28"/>
        <v>0</v>
      </c>
      <c r="M195">
        <f t="shared" si="29"/>
        <v>0</v>
      </c>
    </row>
    <row r="196" spans="1:13" x14ac:dyDescent="0.3">
      <c r="A196">
        <v>186</v>
      </c>
      <c r="B196">
        <v>27.53</v>
      </c>
      <c r="C196">
        <f>$AE$3*EXP(-(($A196-$AE$4)^2)/(2*$AE$5^2))+$K$8</f>
        <v>7.7821092858637156E-2</v>
      </c>
      <c r="D196">
        <f t="shared" si="20"/>
        <v>753.62212674969714</v>
      </c>
      <c r="E196">
        <f t="shared" si="21"/>
        <v>27.452178907141363</v>
      </c>
      <c r="F196">
        <f t="shared" si="22"/>
        <v>0</v>
      </c>
      <c r="G196">
        <f t="shared" si="23"/>
        <v>0</v>
      </c>
      <c r="H196">
        <f t="shared" si="24"/>
        <v>0</v>
      </c>
      <c r="I196">
        <f t="shared" si="25"/>
        <v>0</v>
      </c>
      <c r="J196">
        <f t="shared" si="26"/>
        <v>0</v>
      </c>
      <c r="K196">
        <f t="shared" si="27"/>
        <v>0</v>
      </c>
      <c r="L196">
        <f t="shared" si="28"/>
        <v>0</v>
      </c>
      <c r="M196">
        <f t="shared" si="29"/>
        <v>0</v>
      </c>
    </row>
    <row r="197" spans="1:13" x14ac:dyDescent="0.3">
      <c r="A197">
        <v>187</v>
      </c>
      <c r="B197">
        <v>39.979999999999997</v>
      </c>
      <c r="C197">
        <f>$AE$3*EXP(-(($A197-$AE$4)^2)/(2*$AE$5^2))+$K$8</f>
        <v>6.9136248776038176E-2</v>
      </c>
      <c r="D197">
        <f t="shared" si="20"/>
        <v>1592.8770453687623</v>
      </c>
      <c r="E197">
        <f t="shared" si="21"/>
        <v>39.910863751223957</v>
      </c>
      <c r="F197">
        <f t="shared" si="22"/>
        <v>0</v>
      </c>
      <c r="G197">
        <f t="shared" si="23"/>
        <v>0</v>
      </c>
      <c r="H197">
        <f t="shared" si="24"/>
        <v>0</v>
      </c>
      <c r="I197">
        <f t="shared" si="25"/>
        <v>0</v>
      </c>
      <c r="J197">
        <f t="shared" si="26"/>
        <v>0</v>
      </c>
      <c r="K197">
        <f t="shared" si="27"/>
        <v>0</v>
      </c>
      <c r="L197">
        <f t="shared" si="28"/>
        <v>0</v>
      </c>
      <c r="M197">
        <f t="shared" si="29"/>
        <v>0</v>
      </c>
    </row>
    <row r="198" spans="1:13" x14ac:dyDescent="0.3">
      <c r="A198">
        <v>188</v>
      </c>
      <c r="B198">
        <v>30.71</v>
      </c>
      <c r="C198">
        <f>$AE$3*EXP(-(($A198-$AE$4)^2)/(2*$AE$5^2))+$K$8</f>
        <v>6.1352427172978521E-2</v>
      </c>
      <c r="D198">
        <f t="shared" si="20"/>
        <v>939.33959804335575</v>
      </c>
      <c r="E198">
        <f t="shared" si="21"/>
        <v>30.648647572827024</v>
      </c>
      <c r="F198">
        <f t="shared" si="22"/>
        <v>0</v>
      </c>
      <c r="G198">
        <f t="shared" si="23"/>
        <v>0</v>
      </c>
      <c r="H198">
        <f t="shared" si="24"/>
        <v>0</v>
      </c>
      <c r="I198">
        <f t="shared" si="25"/>
        <v>0</v>
      </c>
      <c r="J198">
        <f t="shared" si="26"/>
        <v>0</v>
      </c>
      <c r="K198">
        <f t="shared" si="27"/>
        <v>0</v>
      </c>
      <c r="L198">
        <f t="shared" si="28"/>
        <v>0</v>
      </c>
      <c r="M198">
        <f t="shared" si="29"/>
        <v>0</v>
      </c>
    </row>
    <row r="199" spans="1:13" x14ac:dyDescent="0.3">
      <c r="A199">
        <v>189</v>
      </c>
      <c r="B199">
        <v>18.18</v>
      </c>
      <c r="C199">
        <f>$AE$3*EXP(-(($A199-$AE$4)^2)/(2*$AE$5^2))+$K$8</f>
        <v>5.4384499496860077E-2</v>
      </c>
      <c r="D199">
        <f t="shared" si="20"/>
        <v>328.53793727207972</v>
      </c>
      <c r="E199">
        <f t="shared" si="21"/>
        <v>18.125615500503141</v>
      </c>
      <c r="F199">
        <f t="shared" si="22"/>
        <v>0</v>
      </c>
      <c r="G199">
        <f t="shared" si="23"/>
        <v>0</v>
      </c>
      <c r="H199">
        <f t="shared" si="24"/>
        <v>0</v>
      </c>
      <c r="I199">
        <f t="shared" si="25"/>
        <v>0</v>
      </c>
      <c r="J199">
        <f t="shared" si="26"/>
        <v>0</v>
      </c>
      <c r="K199">
        <f t="shared" si="27"/>
        <v>0</v>
      </c>
      <c r="L199">
        <f t="shared" si="28"/>
        <v>0</v>
      </c>
      <c r="M199">
        <f t="shared" si="29"/>
        <v>0</v>
      </c>
    </row>
    <row r="200" spans="1:13" x14ac:dyDescent="0.3">
      <c r="A200">
        <v>190</v>
      </c>
      <c r="B200">
        <v>-5.47</v>
      </c>
      <c r="C200">
        <f>$AE$3*EXP(-(($A200-$AE$4)^2)/(2*$AE$5^2))+$K$8</f>
        <v>4.8154399793128119E-2</v>
      </c>
      <c r="D200">
        <f t="shared" si="20"/>
        <v>30.45002797995625</v>
      </c>
      <c r="E200">
        <f t="shared" si="21"/>
        <v>-5.5181543997931275</v>
      </c>
      <c r="F200">
        <f t="shared" si="22"/>
        <v>0</v>
      </c>
      <c r="G200">
        <f t="shared" si="23"/>
        <v>0</v>
      </c>
      <c r="H200">
        <f t="shared" si="24"/>
        <v>0</v>
      </c>
      <c r="I200">
        <f t="shared" si="25"/>
        <v>0</v>
      </c>
      <c r="J200">
        <f t="shared" si="26"/>
        <v>0</v>
      </c>
      <c r="K200">
        <f t="shared" si="27"/>
        <v>0</v>
      </c>
      <c r="L200">
        <f t="shared" si="28"/>
        <v>0</v>
      </c>
      <c r="M200">
        <f t="shared" si="29"/>
        <v>0</v>
      </c>
    </row>
    <row r="201" spans="1:13" x14ac:dyDescent="0.3">
      <c r="A201">
        <v>191</v>
      </c>
      <c r="B201">
        <v>-1.34</v>
      </c>
      <c r="C201">
        <f>$AE$3*EXP(-(($A201-$AE$4)^2)/(2*$AE$5^2))+$K$8</f>
        <v>4.2590649466716819E-2</v>
      </c>
      <c r="D201">
        <f t="shared" si="20"/>
        <v>1.9115569039927978</v>
      </c>
      <c r="E201">
        <f t="shared" si="21"/>
        <v>-1.3825906494667168</v>
      </c>
      <c r="F201">
        <f t="shared" si="22"/>
        <v>0</v>
      </c>
      <c r="G201">
        <f t="shared" si="23"/>
        <v>0</v>
      </c>
      <c r="H201">
        <f t="shared" si="24"/>
        <v>0</v>
      </c>
      <c r="I201">
        <f t="shared" si="25"/>
        <v>0</v>
      </c>
      <c r="J201">
        <f t="shared" si="26"/>
        <v>0</v>
      </c>
      <c r="K201">
        <f t="shared" si="27"/>
        <v>0</v>
      </c>
      <c r="L201">
        <f t="shared" si="28"/>
        <v>0</v>
      </c>
      <c r="M201">
        <f t="shared" si="29"/>
        <v>0</v>
      </c>
    </row>
    <row r="202" spans="1:13" x14ac:dyDescent="0.3">
      <c r="A202">
        <v>192</v>
      </c>
      <c r="B202">
        <v>2.77</v>
      </c>
      <c r="C202">
        <f>$AE$3*EXP(-(($A202-$AE$4)^2)/(2*$AE$5^2))+$K$8</f>
        <v>3.7627901794716125E-2</v>
      </c>
      <c r="D202">
        <f t="shared" si="20"/>
        <v>7.4658572830507444</v>
      </c>
      <c r="E202">
        <f t="shared" si="21"/>
        <v>2.7323720982052837</v>
      </c>
      <c r="F202">
        <f t="shared" si="22"/>
        <v>0</v>
      </c>
      <c r="G202">
        <f t="shared" si="23"/>
        <v>0</v>
      </c>
      <c r="H202">
        <f t="shared" si="24"/>
        <v>0</v>
      </c>
      <c r="I202">
        <f t="shared" si="25"/>
        <v>0</v>
      </c>
      <c r="J202">
        <f t="shared" si="26"/>
        <v>0</v>
      </c>
      <c r="K202">
        <f t="shared" si="27"/>
        <v>0</v>
      </c>
      <c r="L202">
        <f t="shared" si="28"/>
        <v>0</v>
      </c>
      <c r="M202">
        <f t="shared" si="29"/>
        <v>0</v>
      </c>
    </row>
    <row r="203" spans="1:13" x14ac:dyDescent="0.3">
      <c r="A203">
        <v>193</v>
      </c>
      <c r="B203">
        <v>2.06</v>
      </c>
      <c r="C203">
        <f>$AE$3*EXP(-(($A203-$AE$4)^2)/(2*$AE$5^2))+$K$8</f>
        <v>3.3206506784594317E-2</v>
      </c>
      <c r="D203">
        <f t="shared" ref="D203:D266" si="30">(C203-B203)^2</f>
        <v>4.1078918641403073</v>
      </c>
      <c r="E203">
        <f t="shared" ref="E203:E266" si="31">B203-C203+0</f>
        <v>2.0267934932154059</v>
      </c>
      <c r="F203">
        <f t="shared" ref="F203:F266" si="32">G203+H203+I203+J203+K203+L203+M203</f>
        <v>0</v>
      </c>
      <c r="G203">
        <f t="shared" ref="G203:G266" si="33">$B$3*EXP(-(($A203-$B$4)^2)/(2*$B$5^2))+$C$3*EXP(-(($A203-$C$4)^2)/(2*$C$5^2))</f>
        <v>0</v>
      </c>
      <c r="H203">
        <f t="shared" ref="H203:H266" si="34">$E$3*EXP(-(($A203-$E$4)^2)/(2*$E$5^2))+$F$3*EXP(-(($A203-$F$4)^2)/(2*$F$5^2))</f>
        <v>0</v>
      </c>
      <c r="I203">
        <f t="shared" ref="I203:I266" si="35">$H$3*EXP(-(($A203-$H$4)^2)/(2*$H$5^2))+$I$3*EXP(-(($A203-$I$4)^2)/(2*$I$5^2))</f>
        <v>0</v>
      </c>
      <c r="J203">
        <f t="shared" ref="J203:J266" si="36">$K$3*EXP(-(($A203-$K$4)^2)/(2*$K$5^2))+$L$3*EXP(-(($A203-$L$4)^2)/(2*$L$5^2))</f>
        <v>0</v>
      </c>
      <c r="K203">
        <f t="shared" ref="K203:K266" si="37">$N$3*EXP(-(($A203-$N$4)^2)/(2*$N$5^2))+$O$3*EXP(-(($A203-$O$4)^2)/(2*$O$5^2))</f>
        <v>0</v>
      </c>
      <c r="L203">
        <f t="shared" ref="L203:M266" si="38">$Q$3*EXP(-(($A203-$Q$4)^2)/(2*$Q$5^2))+$R$3*EXP(-(($A203-$R$4)^2)/(2*$R$5^2))</f>
        <v>0</v>
      </c>
      <c r="M203">
        <f t="shared" ref="M203:M266" si="39">$T$3*EXP(-(($A203-$T$4)^2)/(2*$T$5^2))+$U$3*EXP(-(($A203-$U$4)^2)/(2*$U$5^2))</f>
        <v>0</v>
      </c>
    </row>
    <row r="204" spans="1:13" x14ac:dyDescent="0.3">
      <c r="A204">
        <v>194</v>
      </c>
      <c r="B204">
        <v>7.21</v>
      </c>
      <c r="C204">
        <f>$AE$3*EXP(-(($A204-$AE$4)^2)/(2*$AE$5^2))+$K$8</f>
        <v>2.9272096755218913E-2</v>
      </c>
      <c r="D204">
        <f t="shared" si="30"/>
        <v>51.562853220438193</v>
      </c>
      <c r="E204">
        <f t="shared" si="31"/>
        <v>7.1807279032447813</v>
      </c>
      <c r="F204">
        <f t="shared" si="32"/>
        <v>0</v>
      </c>
      <c r="G204">
        <f t="shared" si="33"/>
        <v>0</v>
      </c>
      <c r="H204">
        <f t="shared" si="34"/>
        <v>0</v>
      </c>
      <c r="I204">
        <f t="shared" si="35"/>
        <v>0</v>
      </c>
      <c r="J204">
        <f t="shared" si="36"/>
        <v>0</v>
      </c>
      <c r="K204">
        <f t="shared" si="37"/>
        <v>0</v>
      </c>
      <c r="L204">
        <f t="shared" si="38"/>
        <v>0</v>
      </c>
      <c r="M204">
        <f t="shared" si="39"/>
        <v>0</v>
      </c>
    </row>
    <row r="205" spans="1:13" x14ac:dyDescent="0.3">
      <c r="A205">
        <v>195</v>
      </c>
      <c r="B205">
        <v>-8.7899999999999991</v>
      </c>
      <c r="C205">
        <f>$AE$3*EXP(-(($A205-$AE$4)^2)/(2*$AE$5^2))+$K$8</f>
        <v>2.5775192822744326E-2</v>
      </c>
      <c r="D205">
        <f t="shared" si="30"/>
        <v>77.717892250388871</v>
      </c>
      <c r="E205">
        <f t="shared" si="31"/>
        <v>-8.815775192822743</v>
      </c>
      <c r="F205">
        <f t="shared" si="32"/>
        <v>0</v>
      </c>
      <c r="G205">
        <f t="shared" si="33"/>
        <v>0</v>
      </c>
      <c r="H205">
        <f t="shared" si="34"/>
        <v>0</v>
      </c>
      <c r="I205">
        <f t="shared" si="35"/>
        <v>0</v>
      </c>
      <c r="J205">
        <f t="shared" si="36"/>
        <v>0</v>
      </c>
      <c r="K205">
        <f t="shared" si="37"/>
        <v>0</v>
      </c>
      <c r="L205">
        <f t="shared" si="38"/>
        <v>0</v>
      </c>
      <c r="M205">
        <f t="shared" si="39"/>
        <v>0</v>
      </c>
    </row>
    <row r="206" spans="1:13" x14ac:dyDescent="0.3">
      <c r="A206">
        <v>196</v>
      </c>
      <c r="B206">
        <v>-3.01</v>
      </c>
      <c r="C206">
        <f>$AE$3*EXP(-(($A206-$AE$4)^2)/(2*$AE$5^2))+$K$8</f>
        <v>2.2670832299465912E-2</v>
      </c>
      <c r="D206">
        <f t="shared" si="30"/>
        <v>9.1970923770799349</v>
      </c>
      <c r="E206">
        <f t="shared" si="31"/>
        <v>-3.0326708322994658</v>
      </c>
      <c r="F206">
        <f t="shared" si="32"/>
        <v>0</v>
      </c>
      <c r="G206">
        <f t="shared" si="33"/>
        <v>0</v>
      </c>
      <c r="H206">
        <f t="shared" si="34"/>
        <v>0</v>
      </c>
      <c r="I206">
        <f t="shared" si="35"/>
        <v>0</v>
      </c>
      <c r="J206">
        <f t="shared" si="36"/>
        <v>0</v>
      </c>
      <c r="K206">
        <f t="shared" si="37"/>
        <v>0</v>
      </c>
      <c r="L206">
        <f t="shared" si="38"/>
        <v>0</v>
      </c>
      <c r="M206">
        <f t="shared" si="39"/>
        <v>0</v>
      </c>
    </row>
    <row r="207" spans="1:13" x14ac:dyDescent="0.3">
      <c r="A207">
        <v>197</v>
      </c>
      <c r="B207">
        <v>3.05</v>
      </c>
      <c r="C207">
        <f>$AE$3*EXP(-(($A207-$AE$4)^2)/(2*$AE$5^2))+$K$8</f>
        <v>1.9918216860130941E-2</v>
      </c>
      <c r="D207">
        <f t="shared" si="30"/>
        <v>9.1813956125160878</v>
      </c>
      <c r="E207">
        <f t="shared" si="31"/>
        <v>3.030081783139869</v>
      </c>
      <c r="F207">
        <f t="shared" si="32"/>
        <v>0</v>
      </c>
      <c r="G207">
        <f t="shared" si="33"/>
        <v>0</v>
      </c>
      <c r="H207">
        <f t="shared" si="34"/>
        <v>0</v>
      </c>
      <c r="I207">
        <f t="shared" si="35"/>
        <v>0</v>
      </c>
      <c r="J207">
        <f t="shared" si="36"/>
        <v>0</v>
      </c>
      <c r="K207">
        <f t="shared" si="37"/>
        <v>0</v>
      </c>
      <c r="L207">
        <f t="shared" si="38"/>
        <v>0</v>
      </c>
      <c r="M207">
        <f t="shared" si="39"/>
        <v>0</v>
      </c>
    </row>
    <row r="208" spans="1:13" x14ac:dyDescent="0.3">
      <c r="A208">
        <v>198</v>
      </c>
      <c r="B208">
        <v>13.42</v>
      </c>
      <c r="C208">
        <f>$AE$3*EXP(-(($A208-$AE$4)^2)/(2*$AE$5^2))+$K$8</f>
        <v>1.7480381195989894E-2</v>
      </c>
      <c r="D208">
        <f t="shared" si="30"/>
        <v>179.62753213242641</v>
      </c>
      <c r="E208">
        <f t="shared" si="31"/>
        <v>13.402519618804011</v>
      </c>
      <c r="F208">
        <f t="shared" si="32"/>
        <v>0</v>
      </c>
      <c r="G208">
        <f t="shared" si="33"/>
        <v>0</v>
      </c>
      <c r="H208">
        <f t="shared" si="34"/>
        <v>0</v>
      </c>
      <c r="I208">
        <f t="shared" si="35"/>
        <v>0</v>
      </c>
      <c r="J208">
        <f t="shared" si="36"/>
        <v>0</v>
      </c>
      <c r="K208">
        <f t="shared" si="37"/>
        <v>0</v>
      </c>
      <c r="L208">
        <f t="shared" si="38"/>
        <v>0</v>
      </c>
      <c r="M208">
        <f t="shared" si="39"/>
        <v>0</v>
      </c>
    </row>
    <row r="209" spans="1:13" x14ac:dyDescent="0.3">
      <c r="A209">
        <v>199</v>
      </c>
      <c r="B209">
        <v>-1.19</v>
      </c>
      <c r="C209">
        <f>$AE$3*EXP(-(($A209-$AE$4)^2)/(2*$AE$5^2))+$K$8</f>
        <v>1.5323881761015384E-2</v>
      </c>
      <c r="D209">
        <f t="shared" si="30"/>
        <v>1.4528056599434418</v>
      </c>
      <c r="E209">
        <f t="shared" si="31"/>
        <v>-1.2053238817610152</v>
      </c>
      <c r="F209">
        <f t="shared" si="32"/>
        <v>0</v>
      </c>
      <c r="G209">
        <f t="shared" si="33"/>
        <v>0</v>
      </c>
      <c r="H209">
        <f t="shared" si="34"/>
        <v>0</v>
      </c>
      <c r="I209">
        <f t="shared" si="35"/>
        <v>0</v>
      </c>
      <c r="J209">
        <f t="shared" si="36"/>
        <v>0</v>
      </c>
      <c r="K209">
        <f t="shared" si="37"/>
        <v>0</v>
      </c>
      <c r="L209">
        <f t="shared" si="38"/>
        <v>0</v>
      </c>
      <c r="M209">
        <f t="shared" si="39"/>
        <v>0</v>
      </c>
    </row>
    <row r="210" spans="1:13" x14ac:dyDescent="0.3">
      <c r="A210">
        <v>200</v>
      </c>
      <c r="B210">
        <v>-34.06</v>
      </c>
      <c r="C210">
        <f>$AE$3*EXP(-(($A210-$AE$4)^2)/(2*$AE$5^2))+$K$8</f>
        <v>1.3418505116100474E-2</v>
      </c>
      <c r="D210">
        <f t="shared" si="30"/>
        <v>1160.9978486247885</v>
      </c>
      <c r="E210">
        <f t="shared" si="31"/>
        <v>-34.073418505116102</v>
      </c>
      <c r="F210">
        <f t="shared" si="32"/>
        <v>0</v>
      </c>
      <c r="G210">
        <f t="shared" si="33"/>
        <v>0</v>
      </c>
      <c r="H210">
        <f t="shared" si="34"/>
        <v>0</v>
      </c>
      <c r="I210">
        <f t="shared" si="35"/>
        <v>0</v>
      </c>
      <c r="J210">
        <f t="shared" si="36"/>
        <v>0</v>
      </c>
      <c r="K210">
        <f t="shared" si="37"/>
        <v>0</v>
      </c>
      <c r="L210">
        <f t="shared" si="38"/>
        <v>0</v>
      </c>
      <c r="M210">
        <f t="shared" si="39"/>
        <v>0</v>
      </c>
    </row>
    <row r="211" spans="1:13" x14ac:dyDescent="0.3">
      <c r="A211">
        <v>201</v>
      </c>
      <c r="B211">
        <v>-14.28</v>
      </c>
      <c r="C211">
        <f>$AE$3*EXP(-(($A211-$AE$4)^2)/(2*$AE$5^2))+$K$8</f>
        <v>1.173699529451086E-2</v>
      </c>
      <c r="D211">
        <f t="shared" si="30"/>
        <v>204.25374634266976</v>
      </c>
      <c r="E211">
        <f t="shared" si="31"/>
        <v>-14.29173699529451</v>
      </c>
      <c r="F211">
        <f t="shared" si="32"/>
        <v>0</v>
      </c>
      <c r="G211">
        <f t="shared" si="33"/>
        <v>0</v>
      </c>
      <c r="H211">
        <f t="shared" si="34"/>
        <v>0</v>
      </c>
      <c r="I211">
        <f t="shared" si="35"/>
        <v>0</v>
      </c>
      <c r="J211">
        <f t="shared" si="36"/>
        <v>0</v>
      </c>
      <c r="K211">
        <f t="shared" si="37"/>
        <v>0</v>
      </c>
      <c r="L211">
        <f t="shared" si="38"/>
        <v>0</v>
      </c>
      <c r="M211">
        <f t="shared" si="39"/>
        <v>0</v>
      </c>
    </row>
    <row r="212" spans="1:13" x14ac:dyDescent="0.3">
      <c r="A212">
        <v>202</v>
      </c>
      <c r="B212">
        <v>-8.24</v>
      </c>
      <c r="C212">
        <f>$AE$3*EXP(-(($A212-$AE$4)^2)/(2*$AE$5^2))+$K$8</f>
        <v>1.0254799544221729E-2</v>
      </c>
      <c r="D212">
        <f t="shared" si="30"/>
        <v>68.066704257402478</v>
      </c>
      <c r="E212">
        <f t="shared" si="31"/>
        <v>-8.2502547995442228</v>
      </c>
      <c r="F212">
        <f t="shared" si="32"/>
        <v>0</v>
      </c>
      <c r="G212">
        <f t="shared" si="33"/>
        <v>0</v>
      </c>
      <c r="H212">
        <f t="shared" si="34"/>
        <v>0</v>
      </c>
      <c r="I212">
        <f t="shared" si="35"/>
        <v>0</v>
      </c>
      <c r="J212">
        <f t="shared" si="36"/>
        <v>0</v>
      </c>
      <c r="K212">
        <f t="shared" si="37"/>
        <v>0</v>
      </c>
      <c r="L212">
        <f t="shared" si="38"/>
        <v>0</v>
      </c>
      <c r="M212">
        <f t="shared" si="39"/>
        <v>0</v>
      </c>
    </row>
    <row r="213" spans="1:13" x14ac:dyDescent="0.3">
      <c r="A213">
        <v>203</v>
      </c>
      <c r="B213">
        <v>12.79</v>
      </c>
      <c r="C213">
        <f>$AE$3*EXP(-(($A213-$AE$4)^2)/(2*$AE$5^2))+$K$8</f>
        <v>8.9498317488248217E-3</v>
      </c>
      <c r="D213">
        <f t="shared" si="30"/>
        <v>163.35524340335334</v>
      </c>
      <c r="E213">
        <f t="shared" si="31"/>
        <v>12.781050168251173</v>
      </c>
      <c r="F213">
        <f t="shared" si="32"/>
        <v>0</v>
      </c>
      <c r="G213">
        <f t="shared" si="33"/>
        <v>0</v>
      </c>
      <c r="H213">
        <f t="shared" si="34"/>
        <v>0</v>
      </c>
      <c r="I213">
        <f t="shared" si="35"/>
        <v>0</v>
      </c>
      <c r="J213">
        <f t="shared" si="36"/>
        <v>0</v>
      </c>
      <c r="K213">
        <f t="shared" si="37"/>
        <v>0</v>
      </c>
      <c r="L213">
        <f t="shared" si="38"/>
        <v>0</v>
      </c>
      <c r="M213">
        <f t="shared" si="39"/>
        <v>0</v>
      </c>
    </row>
    <row r="214" spans="1:13" x14ac:dyDescent="0.3">
      <c r="A214">
        <v>204</v>
      </c>
      <c r="B214">
        <v>19.34</v>
      </c>
      <c r="C214">
        <f>$AE$3*EXP(-(($A214-$AE$4)^2)/(2*$AE$5^2))+$K$8</f>
        <v>7.8022527872519017E-3</v>
      </c>
      <c r="D214">
        <f t="shared" si="30"/>
        <v>373.73386973733773</v>
      </c>
      <c r="E214">
        <f t="shared" si="31"/>
        <v>19.332197747212749</v>
      </c>
      <c r="F214">
        <f t="shared" si="32"/>
        <v>0</v>
      </c>
      <c r="G214">
        <f t="shared" si="33"/>
        <v>0</v>
      </c>
      <c r="H214">
        <f t="shared" si="34"/>
        <v>0</v>
      </c>
      <c r="I214">
        <f t="shared" si="35"/>
        <v>0</v>
      </c>
      <c r="J214">
        <f t="shared" si="36"/>
        <v>0</v>
      </c>
      <c r="K214">
        <f t="shared" si="37"/>
        <v>0</v>
      </c>
      <c r="L214">
        <f t="shared" si="38"/>
        <v>0</v>
      </c>
      <c r="M214">
        <f t="shared" si="39"/>
        <v>0</v>
      </c>
    </row>
    <row r="215" spans="1:13" x14ac:dyDescent="0.3">
      <c r="A215">
        <v>205</v>
      </c>
      <c r="B215">
        <v>19.34</v>
      </c>
      <c r="C215">
        <f>$AE$3*EXP(-(($A215-$AE$4)^2)/(2*$AE$5^2))+$K$8</f>
        <v>6.7942670624564269E-3</v>
      </c>
      <c r="D215">
        <f t="shared" si="30"/>
        <v>373.77284391208906</v>
      </c>
      <c r="E215">
        <f t="shared" si="31"/>
        <v>19.333205732937543</v>
      </c>
      <c r="F215">
        <f t="shared" si="32"/>
        <v>0</v>
      </c>
      <c r="G215">
        <f t="shared" si="33"/>
        <v>0</v>
      </c>
      <c r="H215">
        <f t="shared" si="34"/>
        <v>0</v>
      </c>
      <c r="I215">
        <f t="shared" si="35"/>
        <v>0</v>
      </c>
      <c r="J215">
        <f t="shared" si="36"/>
        <v>0</v>
      </c>
      <c r="K215">
        <f t="shared" si="37"/>
        <v>0</v>
      </c>
      <c r="L215">
        <f t="shared" si="38"/>
        <v>0</v>
      </c>
      <c r="M215">
        <f t="shared" si="39"/>
        <v>0</v>
      </c>
    </row>
    <row r="216" spans="1:13" x14ac:dyDescent="0.3">
      <c r="A216">
        <v>206</v>
      </c>
      <c r="B216">
        <v>19.34</v>
      </c>
      <c r="C216">
        <f>$AE$3*EXP(-(($A216-$AE$4)^2)/(2*$AE$5^2))+$K$8</f>
        <v>5.9099344092813453E-3</v>
      </c>
      <c r="D216">
        <f t="shared" si="30"/>
        <v>373.80703866437369</v>
      </c>
      <c r="E216">
        <f t="shared" si="31"/>
        <v>19.334090065590718</v>
      </c>
      <c r="F216">
        <f t="shared" si="32"/>
        <v>0</v>
      </c>
      <c r="G216">
        <f t="shared" si="33"/>
        <v>0</v>
      </c>
      <c r="H216">
        <f t="shared" si="34"/>
        <v>0</v>
      </c>
      <c r="I216">
        <f t="shared" si="35"/>
        <v>0</v>
      </c>
      <c r="J216">
        <f t="shared" si="36"/>
        <v>0</v>
      </c>
      <c r="K216">
        <f t="shared" si="37"/>
        <v>0</v>
      </c>
      <c r="L216">
        <f t="shared" si="38"/>
        <v>0</v>
      </c>
      <c r="M216">
        <f t="shared" si="39"/>
        <v>0</v>
      </c>
    </row>
    <row r="217" spans="1:13" x14ac:dyDescent="0.3">
      <c r="A217">
        <v>207</v>
      </c>
      <c r="B217">
        <v>19.34</v>
      </c>
      <c r="C217">
        <f>$AE$3*EXP(-(($A217-$AE$4)^2)/(2*$AE$5^2))+$K$8</f>
        <v>5.1349965809127226E-3</v>
      </c>
      <c r="D217">
        <f t="shared" si="30"/>
        <v>373.83700470044016</v>
      </c>
      <c r="E217">
        <f t="shared" si="31"/>
        <v>19.334865003419086</v>
      </c>
      <c r="F217">
        <f t="shared" si="32"/>
        <v>0</v>
      </c>
      <c r="G217">
        <f t="shared" si="33"/>
        <v>0</v>
      </c>
      <c r="H217">
        <f t="shared" si="34"/>
        <v>0</v>
      </c>
      <c r="I217">
        <f t="shared" si="35"/>
        <v>0</v>
      </c>
      <c r="J217">
        <f t="shared" si="36"/>
        <v>0</v>
      </c>
      <c r="K217">
        <f t="shared" si="37"/>
        <v>0</v>
      </c>
      <c r="L217">
        <f t="shared" si="38"/>
        <v>0</v>
      </c>
      <c r="M217">
        <f t="shared" si="39"/>
        <v>0</v>
      </c>
    </row>
    <row r="218" spans="1:13" x14ac:dyDescent="0.3">
      <c r="A218">
        <v>208</v>
      </c>
      <c r="B218">
        <v>19.34</v>
      </c>
      <c r="C218">
        <f>$AE$3*EXP(-(($A218-$AE$4)^2)/(2*$AE$5^2))+$K$8</f>
        <v>4.4567175105179628E-3</v>
      </c>
      <c r="D218">
        <f t="shared" si="30"/>
        <v>373.86323402902411</v>
      </c>
      <c r="E218">
        <f t="shared" si="31"/>
        <v>19.335543282489482</v>
      </c>
      <c r="F218">
        <f t="shared" si="32"/>
        <v>0</v>
      </c>
      <c r="G218">
        <f t="shared" si="33"/>
        <v>0</v>
      </c>
      <c r="H218">
        <f t="shared" si="34"/>
        <v>0</v>
      </c>
      <c r="I218">
        <f t="shared" si="35"/>
        <v>0</v>
      </c>
      <c r="J218">
        <f t="shared" si="36"/>
        <v>0</v>
      </c>
      <c r="K218">
        <f t="shared" si="37"/>
        <v>0</v>
      </c>
      <c r="L218">
        <f t="shared" si="38"/>
        <v>0</v>
      </c>
      <c r="M218">
        <f t="shared" si="39"/>
        <v>0</v>
      </c>
    </row>
    <row r="219" spans="1:13" x14ac:dyDescent="0.3">
      <c r="A219">
        <v>209</v>
      </c>
      <c r="B219">
        <v>19.34</v>
      </c>
      <c r="C219">
        <f>$AE$3*EXP(-(($A219-$AE$4)^2)/(2*$AE$5^2))+$K$8</f>
        <v>3.8637365488873605E-3</v>
      </c>
      <c r="D219">
        <f t="shared" si="30"/>
        <v>373.88616559874919</v>
      </c>
      <c r="E219">
        <f t="shared" si="31"/>
        <v>19.336136263451113</v>
      </c>
      <c r="F219">
        <f t="shared" si="32"/>
        <v>0</v>
      </c>
      <c r="G219">
        <f t="shared" si="33"/>
        <v>0</v>
      </c>
      <c r="H219">
        <f t="shared" si="34"/>
        <v>0</v>
      </c>
      <c r="I219">
        <f t="shared" si="35"/>
        <v>0</v>
      </c>
      <c r="J219">
        <f t="shared" si="36"/>
        <v>0</v>
      </c>
      <c r="K219">
        <f t="shared" si="37"/>
        <v>0</v>
      </c>
      <c r="L219">
        <f t="shared" si="38"/>
        <v>0</v>
      </c>
      <c r="M219">
        <f t="shared" si="39"/>
        <v>0</v>
      </c>
    </row>
    <row r="220" spans="1:13" x14ac:dyDescent="0.3">
      <c r="A220">
        <v>210</v>
      </c>
      <c r="B220">
        <v>19.34</v>
      </c>
      <c r="C220">
        <f>$AE$3*EXP(-(($A220-$AE$4)^2)/(2*$AE$5^2))+$K$8</f>
        <v>3.345933889189101E-3</v>
      </c>
      <c r="D220">
        <f t="shared" si="30"/>
        <v>373.90619047243973</v>
      </c>
      <c r="E220">
        <f t="shared" si="31"/>
        <v>19.33665406611081</v>
      </c>
      <c r="F220">
        <f t="shared" si="32"/>
        <v>0</v>
      </c>
      <c r="G220">
        <f t="shared" si="33"/>
        <v>0</v>
      </c>
      <c r="H220">
        <f t="shared" si="34"/>
        <v>0</v>
      </c>
      <c r="I220">
        <f t="shared" si="35"/>
        <v>0</v>
      </c>
      <c r="J220">
        <f t="shared" si="36"/>
        <v>0</v>
      </c>
      <c r="K220">
        <f t="shared" si="37"/>
        <v>0</v>
      </c>
      <c r="L220">
        <f t="shared" si="38"/>
        <v>0</v>
      </c>
      <c r="M220">
        <f t="shared" si="39"/>
        <v>0</v>
      </c>
    </row>
    <row r="221" spans="1:13" x14ac:dyDescent="0.3">
      <c r="A221">
        <v>211</v>
      </c>
      <c r="B221">
        <v>19.34</v>
      </c>
      <c r="C221">
        <f>$AE$3*EXP(-(($A221-$AE$4)^2)/(2*$AE$5^2))+$K$8</f>
        <v>2.8943074054232987E-3</v>
      </c>
      <c r="D221">
        <f t="shared" si="30"/>
        <v>373.92365656657358</v>
      </c>
      <c r="E221">
        <f t="shared" si="31"/>
        <v>19.337105692594577</v>
      </c>
      <c r="F221">
        <f t="shared" si="32"/>
        <v>0</v>
      </c>
      <c r="G221">
        <f t="shared" si="33"/>
        <v>0</v>
      </c>
      <c r="H221">
        <f t="shared" si="34"/>
        <v>0</v>
      </c>
      <c r="I221">
        <f t="shared" si="35"/>
        <v>0</v>
      </c>
      <c r="J221">
        <f t="shared" si="36"/>
        <v>0</v>
      </c>
      <c r="K221">
        <f t="shared" si="37"/>
        <v>0</v>
      </c>
      <c r="L221">
        <f t="shared" si="38"/>
        <v>0</v>
      </c>
      <c r="M221">
        <f t="shared" si="39"/>
        <v>0</v>
      </c>
    </row>
    <row r="222" spans="1:13" x14ac:dyDescent="0.3">
      <c r="A222">
        <v>212</v>
      </c>
      <c r="B222">
        <v>19.34</v>
      </c>
      <c r="C222">
        <f>$AE$3*EXP(-(($A222-$AE$4)^2)/(2*$AE$5^2))+$K$8</f>
        <v>2.5008601509928104E-3</v>
      </c>
      <c r="D222">
        <f t="shared" si="30"/>
        <v>373.93887298366116</v>
      </c>
      <c r="E222">
        <f t="shared" si="31"/>
        <v>19.337499139849008</v>
      </c>
      <c r="F222">
        <f t="shared" si="32"/>
        <v>0</v>
      </c>
      <c r="G222">
        <f t="shared" si="33"/>
        <v>0</v>
      </c>
      <c r="H222">
        <f t="shared" si="34"/>
        <v>0</v>
      </c>
      <c r="I222">
        <f t="shared" si="35"/>
        <v>0</v>
      </c>
      <c r="J222">
        <f t="shared" si="36"/>
        <v>0</v>
      </c>
      <c r="K222">
        <f t="shared" si="37"/>
        <v>0</v>
      </c>
      <c r="L222">
        <f t="shared" si="38"/>
        <v>0</v>
      </c>
      <c r="M222">
        <f t="shared" si="39"/>
        <v>0</v>
      </c>
    </row>
    <row r="223" spans="1:13" x14ac:dyDescent="0.3">
      <c r="A223">
        <v>213</v>
      </c>
      <c r="B223">
        <v>19.34</v>
      </c>
      <c r="C223">
        <f>$AE$3*EXP(-(($A223-$AE$4)^2)/(2*$AE$5^2))+$K$8</f>
        <v>2.1584977872374294E-3</v>
      </c>
      <c r="D223">
        <f t="shared" si="30"/>
        <v>373.95211396470228</v>
      </c>
      <c r="E223">
        <f t="shared" si="31"/>
        <v>19.337841502212761</v>
      </c>
      <c r="F223">
        <f t="shared" si="32"/>
        <v>0</v>
      </c>
      <c r="G223">
        <f t="shared" si="33"/>
        <v>0</v>
      </c>
      <c r="H223">
        <f t="shared" si="34"/>
        <v>0</v>
      </c>
      <c r="I223">
        <f t="shared" si="35"/>
        <v>0</v>
      </c>
      <c r="J223">
        <f t="shared" si="36"/>
        <v>0</v>
      </c>
      <c r="K223">
        <f t="shared" si="37"/>
        <v>0</v>
      </c>
      <c r="L223">
        <f t="shared" si="38"/>
        <v>0</v>
      </c>
      <c r="M223">
        <f t="shared" si="39"/>
        <v>0</v>
      </c>
    </row>
    <row r="224" spans="1:13" x14ac:dyDescent="0.3">
      <c r="A224">
        <v>214</v>
      </c>
      <c r="B224">
        <v>19.34</v>
      </c>
      <c r="C224">
        <f>$AE$3*EXP(-(($A224-$AE$4)^2)/(2*$AE$5^2))+$K$8</f>
        <v>1.8609352381042999E-3</v>
      </c>
      <c r="D224">
        <f t="shared" si="30"/>
        <v>373.96362248807014</v>
      </c>
      <c r="E224">
        <f t="shared" si="31"/>
        <v>19.338139064761897</v>
      </c>
      <c r="F224">
        <f t="shared" si="32"/>
        <v>0</v>
      </c>
      <c r="G224">
        <f t="shared" si="33"/>
        <v>0</v>
      </c>
      <c r="H224">
        <f t="shared" si="34"/>
        <v>0</v>
      </c>
      <c r="I224">
        <f t="shared" si="35"/>
        <v>0</v>
      </c>
      <c r="J224">
        <f t="shared" si="36"/>
        <v>0</v>
      </c>
      <c r="K224">
        <f t="shared" si="37"/>
        <v>0</v>
      </c>
      <c r="L224">
        <f t="shared" si="38"/>
        <v>0</v>
      </c>
      <c r="M224">
        <f t="shared" si="39"/>
        <v>0</v>
      </c>
    </row>
    <row r="225" spans="1:13" x14ac:dyDescent="0.3">
      <c r="A225">
        <v>215</v>
      </c>
      <c r="B225">
        <v>19.34</v>
      </c>
      <c r="C225">
        <f>$AE$3*EXP(-(($A225-$AE$4)^2)/(2*$AE$5^2))+$K$8</f>
        <v>1.6026118957180428E-3</v>
      </c>
      <c r="D225">
        <f t="shared" si="30"/>
        <v>373.97361354023855</v>
      </c>
      <c r="E225">
        <f t="shared" si="31"/>
        <v>19.338397388104283</v>
      </c>
      <c r="F225">
        <f t="shared" si="32"/>
        <v>0</v>
      </c>
      <c r="G225">
        <f t="shared" si="33"/>
        <v>0</v>
      </c>
      <c r="H225">
        <f t="shared" si="34"/>
        <v>0</v>
      </c>
      <c r="I225">
        <f t="shared" si="35"/>
        <v>0</v>
      </c>
      <c r="J225">
        <f t="shared" si="36"/>
        <v>0</v>
      </c>
      <c r="K225">
        <f t="shared" si="37"/>
        <v>0</v>
      </c>
      <c r="L225">
        <f t="shared" si="38"/>
        <v>0</v>
      </c>
      <c r="M225">
        <f t="shared" si="39"/>
        <v>0</v>
      </c>
    </row>
    <row r="226" spans="1:13" x14ac:dyDescent="0.3">
      <c r="A226">
        <v>216</v>
      </c>
      <c r="B226">
        <v>19.34</v>
      </c>
      <c r="C226">
        <f>$AE$3*EXP(-(($A226-$AE$4)^2)/(2*$AE$5^2))+$K$8</f>
        <v>1.3786147318963354E-3</v>
      </c>
      <c r="D226">
        <f t="shared" si="30"/>
        <v>373.98227708274891</v>
      </c>
      <c r="E226">
        <f t="shared" si="31"/>
        <v>19.338621385268105</v>
      </c>
      <c r="F226">
        <f t="shared" si="32"/>
        <v>0</v>
      </c>
      <c r="G226">
        <f t="shared" si="33"/>
        <v>0</v>
      </c>
      <c r="H226">
        <f t="shared" si="34"/>
        <v>0</v>
      </c>
      <c r="I226">
        <f t="shared" si="35"/>
        <v>0</v>
      </c>
      <c r="J226">
        <f t="shared" si="36"/>
        <v>0</v>
      </c>
      <c r="K226">
        <f t="shared" si="37"/>
        <v>0</v>
      </c>
      <c r="L226">
        <f t="shared" si="38"/>
        <v>0</v>
      </c>
      <c r="M226">
        <f t="shared" si="39"/>
        <v>0</v>
      </c>
    </row>
    <row r="227" spans="1:13" x14ac:dyDescent="0.3">
      <c r="A227">
        <v>217</v>
      </c>
      <c r="B227">
        <v>3.23</v>
      </c>
      <c r="C227">
        <f>$AE$3*EXP(-(($A227-$AE$4)^2)/(2*$AE$5^2))+$K$8</f>
        <v>1.1846087021191096E-3</v>
      </c>
      <c r="D227">
        <f t="shared" si="30"/>
        <v>10.425248831082087</v>
      </c>
      <c r="E227">
        <f t="shared" si="31"/>
        <v>3.2288153912978808</v>
      </c>
      <c r="F227">
        <f t="shared" si="32"/>
        <v>0</v>
      </c>
      <c r="G227">
        <f t="shared" si="33"/>
        <v>0</v>
      </c>
      <c r="H227">
        <f t="shared" si="34"/>
        <v>0</v>
      </c>
      <c r="I227">
        <f t="shared" si="35"/>
        <v>0</v>
      </c>
      <c r="J227">
        <f t="shared" si="36"/>
        <v>0</v>
      </c>
      <c r="K227">
        <f t="shared" si="37"/>
        <v>0</v>
      </c>
      <c r="L227">
        <f t="shared" si="38"/>
        <v>0</v>
      </c>
      <c r="M227">
        <f t="shared" si="39"/>
        <v>0</v>
      </c>
    </row>
    <row r="228" spans="1:13" x14ac:dyDescent="0.3">
      <c r="A228">
        <v>218</v>
      </c>
      <c r="B228">
        <v>6.89</v>
      </c>
      <c r="C228">
        <f>$AE$3*EXP(-(($A228-$AE$4)^2)/(2*$AE$5^2))+$K$8</f>
        <v>1.0167738606479699E-3</v>
      </c>
      <c r="D228">
        <f t="shared" si="30"/>
        <v>47.458089890029342</v>
      </c>
      <c r="E228">
        <f t="shared" si="31"/>
        <v>6.8889832261393513</v>
      </c>
      <c r="F228">
        <f t="shared" si="32"/>
        <v>0</v>
      </c>
      <c r="G228">
        <f t="shared" si="33"/>
        <v>0</v>
      </c>
      <c r="H228">
        <f t="shared" si="34"/>
        <v>0</v>
      </c>
      <c r="I228">
        <f t="shared" si="35"/>
        <v>0</v>
      </c>
      <c r="J228">
        <f t="shared" si="36"/>
        <v>0</v>
      </c>
      <c r="K228">
        <f t="shared" si="37"/>
        <v>0</v>
      </c>
      <c r="L228">
        <f t="shared" si="38"/>
        <v>0</v>
      </c>
      <c r="M228">
        <f t="shared" si="39"/>
        <v>0</v>
      </c>
    </row>
    <row r="229" spans="1:13" x14ac:dyDescent="0.3">
      <c r="A229">
        <v>219</v>
      </c>
      <c r="B229">
        <v>-9.02</v>
      </c>
      <c r="C229">
        <f>$AE$3*EXP(-(($A229-$AE$4)^2)/(2*$AE$5^2))+$K$8</f>
        <v>8.7174863800812148E-4</v>
      </c>
      <c r="D229">
        <f t="shared" si="30"/>
        <v>81.37612710537536</v>
      </c>
      <c r="E229">
        <f t="shared" si="31"/>
        <v>-9.0208717486380081</v>
      </c>
      <c r="F229">
        <f t="shared" si="32"/>
        <v>0</v>
      </c>
      <c r="G229">
        <f t="shared" si="33"/>
        <v>0</v>
      </c>
      <c r="H229">
        <f t="shared" si="34"/>
        <v>0</v>
      </c>
      <c r="I229">
        <f t="shared" si="35"/>
        <v>0</v>
      </c>
      <c r="J229">
        <f t="shared" si="36"/>
        <v>0</v>
      </c>
      <c r="K229">
        <f t="shared" si="37"/>
        <v>0</v>
      </c>
      <c r="L229">
        <f t="shared" si="38"/>
        <v>0</v>
      </c>
      <c r="M229">
        <f t="shared" si="39"/>
        <v>0</v>
      </c>
    </row>
    <row r="230" spans="1:13" x14ac:dyDescent="0.3">
      <c r="A230">
        <v>220</v>
      </c>
      <c r="B230">
        <v>6.36</v>
      </c>
      <c r="C230">
        <f>$AE$3*EXP(-(($A230-$AE$4)^2)/(2*$AE$5^2))+$K$8</f>
        <v>7.4657876454082282E-4</v>
      </c>
      <c r="D230">
        <f t="shared" si="30"/>
        <v>40.440104075494901</v>
      </c>
      <c r="E230">
        <f t="shared" si="31"/>
        <v>6.3592534212354597</v>
      </c>
      <c r="F230">
        <f t="shared" si="32"/>
        <v>0</v>
      </c>
      <c r="G230">
        <f t="shared" si="33"/>
        <v>0</v>
      </c>
      <c r="H230">
        <f t="shared" si="34"/>
        <v>0</v>
      </c>
      <c r="I230">
        <f t="shared" si="35"/>
        <v>0</v>
      </c>
      <c r="J230">
        <f t="shared" si="36"/>
        <v>0</v>
      </c>
      <c r="K230">
        <f t="shared" si="37"/>
        <v>0</v>
      </c>
      <c r="L230">
        <f t="shared" si="38"/>
        <v>0</v>
      </c>
      <c r="M230">
        <f t="shared" si="39"/>
        <v>0</v>
      </c>
    </row>
    <row r="231" spans="1:13" x14ac:dyDescent="0.3">
      <c r="A231">
        <v>221</v>
      </c>
      <c r="B231">
        <v>-0.42</v>
      </c>
      <c r="C231">
        <f>$AE$3*EXP(-(($A231-$AE$4)^2)/(2*$AE$5^2))+$K$8</f>
        <v>6.3867135591218985E-4</v>
      </c>
      <c r="D231">
        <f t="shared" si="30"/>
        <v>0.17693689184006708</v>
      </c>
      <c r="E231">
        <f t="shared" si="31"/>
        <v>-0.42063867135591215</v>
      </c>
      <c r="F231">
        <f t="shared" si="32"/>
        <v>0</v>
      </c>
      <c r="G231">
        <f t="shared" si="33"/>
        <v>0</v>
      </c>
      <c r="H231">
        <f t="shared" si="34"/>
        <v>0</v>
      </c>
      <c r="I231">
        <f t="shared" si="35"/>
        <v>0</v>
      </c>
      <c r="J231">
        <f t="shared" si="36"/>
        <v>0</v>
      </c>
      <c r="K231">
        <f t="shared" si="37"/>
        <v>0</v>
      </c>
      <c r="L231">
        <f t="shared" si="38"/>
        <v>0</v>
      </c>
      <c r="M231">
        <f t="shared" si="39"/>
        <v>0</v>
      </c>
    </row>
    <row r="232" spans="1:13" x14ac:dyDescent="0.3">
      <c r="A232">
        <v>222</v>
      </c>
      <c r="B232">
        <v>-17.170000000000002</v>
      </c>
      <c r="C232">
        <f>$AE$3*EXP(-(($A232-$AE$4)^2)/(2*$AE$5^2))+$K$8</f>
        <v>5.4575370807055125E-4</v>
      </c>
      <c r="D232">
        <f t="shared" si="30"/>
        <v>294.82764148018231</v>
      </c>
      <c r="E232">
        <f t="shared" si="31"/>
        <v>-17.170545753708073</v>
      </c>
      <c r="F232">
        <f t="shared" si="32"/>
        <v>0</v>
      </c>
      <c r="G232">
        <f t="shared" si="33"/>
        <v>0</v>
      </c>
      <c r="H232">
        <f t="shared" si="34"/>
        <v>0</v>
      </c>
      <c r="I232">
        <f t="shared" si="35"/>
        <v>0</v>
      </c>
      <c r="J232">
        <f t="shared" si="36"/>
        <v>0</v>
      </c>
      <c r="K232">
        <f t="shared" si="37"/>
        <v>0</v>
      </c>
      <c r="L232">
        <f t="shared" si="38"/>
        <v>0</v>
      </c>
      <c r="M232">
        <f t="shared" si="39"/>
        <v>0</v>
      </c>
    </row>
    <row r="233" spans="1:13" x14ac:dyDescent="0.3">
      <c r="A233">
        <v>223</v>
      </c>
      <c r="B233">
        <v>16.39</v>
      </c>
      <c r="C233">
        <f>$AE$3*EXP(-(($A233-$AE$4)^2)/(2*$AE$5^2))+$K$8</f>
        <v>4.6583637996853316E-4</v>
      </c>
      <c r="D233">
        <f t="shared" si="30"/>
        <v>268.61683010046812</v>
      </c>
      <c r="E233">
        <f t="shared" si="31"/>
        <v>16.389534163620031</v>
      </c>
      <c r="F233">
        <f t="shared" si="32"/>
        <v>0</v>
      </c>
      <c r="G233">
        <f t="shared" si="33"/>
        <v>0</v>
      </c>
      <c r="H233">
        <f t="shared" si="34"/>
        <v>0</v>
      </c>
      <c r="I233">
        <f t="shared" si="35"/>
        <v>0</v>
      </c>
      <c r="J233">
        <f t="shared" si="36"/>
        <v>0</v>
      </c>
      <c r="K233">
        <f t="shared" si="37"/>
        <v>0</v>
      </c>
      <c r="L233">
        <f t="shared" si="38"/>
        <v>0</v>
      </c>
      <c r="M233">
        <f t="shared" si="39"/>
        <v>0</v>
      </c>
    </row>
    <row r="234" spans="1:13" x14ac:dyDescent="0.3">
      <c r="A234">
        <v>224</v>
      </c>
      <c r="B234">
        <v>26.31</v>
      </c>
      <c r="C234">
        <f>$AE$3*EXP(-(($A234-$AE$4)^2)/(2*$AE$5^2))+$K$8</f>
        <v>3.9718017223404323E-4</v>
      </c>
      <c r="D234">
        <f t="shared" si="30"/>
        <v>692.19520053708902</v>
      </c>
      <c r="E234">
        <f t="shared" si="31"/>
        <v>26.309602819827763</v>
      </c>
      <c r="F234">
        <f t="shared" si="32"/>
        <v>0</v>
      </c>
      <c r="G234">
        <f t="shared" si="33"/>
        <v>0</v>
      </c>
      <c r="H234">
        <f t="shared" si="34"/>
        <v>0</v>
      </c>
      <c r="I234">
        <f t="shared" si="35"/>
        <v>0</v>
      </c>
      <c r="J234">
        <f t="shared" si="36"/>
        <v>0</v>
      </c>
      <c r="K234">
        <f t="shared" si="37"/>
        <v>0</v>
      </c>
      <c r="L234">
        <f t="shared" si="38"/>
        <v>0</v>
      </c>
      <c r="M234">
        <f t="shared" si="39"/>
        <v>0</v>
      </c>
    </row>
    <row r="235" spans="1:13" x14ac:dyDescent="0.3">
      <c r="A235">
        <v>225</v>
      </c>
      <c r="B235">
        <v>17.66</v>
      </c>
      <c r="C235">
        <f>$AE$3*EXP(-(($A235-$AE$4)^2)/(2*$AE$5^2))+$K$8</f>
        <v>3.3826663874804425E-4</v>
      </c>
      <c r="D235">
        <f t="shared" si="30"/>
        <v>311.8636525367437</v>
      </c>
      <c r="E235">
        <f t="shared" si="31"/>
        <v>17.659661733361251</v>
      </c>
      <c r="F235">
        <f t="shared" si="32"/>
        <v>0</v>
      </c>
      <c r="G235">
        <f t="shared" si="33"/>
        <v>0</v>
      </c>
      <c r="H235">
        <f t="shared" si="34"/>
        <v>0</v>
      </c>
      <c r="I235">
        <f t="shared" si="35"/>
        <v>0</v>
      </c>
      <c r="J235">
        <f t="shared" si="36"/>
        <v>0</v>
      </c>
      <c r="K235">
        <f t="shared" si="37"/>
        <v>0</v>
      </c>
      <c r="L235">
        <f t="shared" si="38"/>
        <v>0</v>
      </c>
      <c r="M235">
        <f t="shared" si="39"/>
        <v>0</v>
      </c>
    </row>
    <row r="236" spans="1:13" x14ac:dyDescent="0.3">
      <c r="A236">
        <v>226</v>
      </c>
      <c r="B236">
        <v>31.8</v>
      </c>
      <c r="C236">
        <f>$AE$3*EXP(-(($A236-$AE$4)^2)/(2*$AE$5^2))+$K$8</f>
        <v>2.8777179565900307E-4</v>
      </c>
      <c r="D236">
        <f t="shared" si="30"/>
        <v>1011.2216977966087</v>
      </c>
      <c r="E236">
        <f t="shared" si="31"/>
        <v>31.799712228204342</v>
      </c>
      <c r="F236">
        <f t="shared" si="32"/>
        <v>0</v>
      </c>
      <c r="G236">
        <f t="shared" si="33"/>
        <v>0</v>
      </c>
      <c r="H236">
        <f t="shared" si="34"/>
        <v>0</v>
      </c>
      <c r="I236">
        <f t="shared" si="35"/>
        <v>0</v>
      </c>
      <c r="J236">
        <f t="shared" si="36"/>
        <v>0</v>
      </c>
      <c r="K236">
        <f t="shared" si="37"/>
        <v>0</v>
      </c>
      <c r="L236">
        <f t="shared" si="38"/>
        <v>0</v>
      </c>
      <c r="M236">
        <f t="shared" si="39"/>
        <v>0</v>
      </c>
    </row>
    <row r="237" spans="1:13" x14ac:dyDescent="0.3">
      <c r="A237">
        <v>227</v>
      </c>
      <c r="B237">
        <v>18.850000000000001</v>
      </c>
      <c r="C237">
        <f>$AE$3*EXP(-(($A237-$AE$4)^2)/(2*$AE$5^2))+$K$8</f>
        <v>2.445427186548561E-4</v>
      </c>
      <c r="D237">
        <f t="shared" si="30"/>
        <v>355.3132807993079</v>
      </c>
      <c r="E237">
        <f t="shared" si="31"/>
        <v>18.849755457281347</v>
      </c>
      <c r="F237">
        <f t="shared" si="32"/>
        <v>0</v>
      </c>
      <c r="G237">
        <f t="shared" si="33"/>
        <v>0</v>
      </c>
      <c r="H237">
        <f t="shared" si="34"/>
        <v>0</v>
      </c>
      <c r="I237">
        <f t="shared" si="35"/>
        <v>0</v>
      </c>
      <c r="J237">
        <f t="shared" si="36"/>
        <v>0</v>
      </c>
      <c r="K237">
        <f t="shared" si="37"/>
        <v>0</v>
      </c>
      <c r="L237">
        <f t="shared" si="38"/>
        <v>0</v>
      </c>
      <c r="M237">
        <f t="shared" si="39"/>
        <v>0</v>
      </c>
    </row>
    <row r="238" spans="1:13" x14ac:dyDescent="0.3">
      <c r="A238">
        <v>228</v>
      </c>
      <c r="B238">
        <v>1.8</v>
      </c>
      <c r="C238">
        <f>$AE$3*EXP(-(($A238-$AE$4)^2)/(2*$AE$5^2))+$K$8</f>
        <v>2.0757674426861137E-4</v>
      </c>
      <c r="D238">
        <f t="shared" si="30"/>
        <v>3.2392527668087379</v>
      </c>
      <c r="E238">
        <f t="shared" si="31"/>
        <v>1.7997924232557314</v>
      </c>
      <c r="F238">
        <f t="shared" si="32"/>
        <v>0</v>
      </c>
      <c r="G238">
        <f t="shared" si="33"/>
        <v>0</v>
      </c>
      <c r="H238">
        <f t="shared" si="34"/>
        <v>0</v>
      </c>
      <c r="I238">
        <f t="shared" si="35"/>
        <v>0</v>
      </c>
      <c r="J238">
        <f t="shared" si="36"/>
        <v>0</v>
      </c>
      <c r="K238">
        <f t="shared" si="37"/>
        <v>0</v>
      </c>
      <c r="L238">
        <f t="shared" si="38"/>
        <v>0</v>
      </c>
      <c r="M238">
        <f t="shared" si="39"/>
        <v>0</v>
      </c>
    </row>
    <row r="239" spans="1:13" x14ac:dyDescent="0.3">
      <c r="A239">
        <v>229</v>
      </c>
      <c r="B239">
        <v>-25.42</v>
      </c>
      <c r="C239">
        <f>$AE$3*EXP(-(($A239-$AE$4)^2)/(2*$AE$5^2))+$K$8</f>
        <v>1.7600301458042277E-4</v>
      </c>
      <c r="D239">
        <f t="shared" si="30"/>
        <v>646.18534802423846</v>
      </c>
      <c r="E239">
        <f t="shared" si="31"/>
        <v>-25.420176003014582</v>
      </c>
      <c r="F239">
        <f t="shared" si="32"/>
        <v>0</v>
      </c>
      <c r="G239">
        <f t="shared" si="33"/>
        <v>0</v>
      </c>
      <c r="H239">
        <f t="shared" si="34"/>
        <v>0</v>
      </c>
      <c r="I239">
        <f t="shared" si="35"/>
        <v>0</v>
      </c>
      <c r="J239">
        <f t="shared" si="36"/>
        <v>0</v>
      </c>
      <c r="K239">
        <f t="shared" si="37"/>
        <v>0</v>
      </c>
      <c r="L239">
        <f t="shared" si="38"/>
        <v>0</v>
      </c>
      <c r="M239">
        <f t="shared" si="39"/>
        <v>0</v>
      </c>
    </row>
    <row r="240" spans="1:13" x14ac:dyDescent="0.3">
      <c r="A240">
        <v>230</v>
      </c>
      <c r="B240">
        <v>-20.97</v>
      </c>
      <c r="C240">
        <f>$AE$3*EXP(-(($A240-$AE$4)^2)/(2*$AE$5^2))+$K$8</f>
        <v>1.4906612688314684E-4</v>
      </c>
      <c r="D240">
        <f t="shared" si="30"/>
        <v>439.74715185558216</v>
      </c>
      <c r="E240">
        <f t="shared" si="31"/>
        <v>-20.970149066126883</v>
      </c>
      <c r="F240">
        <f t="shared" si="32"/>
        <v>0</v>
      </c>
      <c r="G240">
        <f t="shared" si="33"/>
        <v>0</v>
      </c>
      <c r="H240">
        <f t="shared" si="34"/>
        <v>0</v>
      </c>
      <c r="I240">
        <f t="shared" si="35"/>
        <v>0</v>
      </c>
      <c r="J240">
        <f t="shared" si="36"/>
        <v>0</v>
      </c>
      <c r="K240">
        <f t="shared" si="37"/>
        <v>0</v>
      </c>
      <c r="L240">
        <f t="shared" si="38"/>
        <v>0</v>
      </c>
      <c r="M240">
        <f t="shared" si="39"/>
        <v>0</v>
      </c>
    </row>
    <row r="241" spans="1:13" x14ac:dyDescent="0.3">
      <c r="A241">
        <v>231</v>
      </c>
      <c r="B241">
        <v>17.059999999999999</v>
      </c>
      <c r="C241">
        <f>$AE$3*EXP(-(($A241-$AE$4)^2)/(2*$AE$5^2))+$K$8</f>
        <v>1.2611167070224823E-4</v>
      </c>
      <c r="D241">
        <f t="shared" si="30"/>
        <v>291.03929708569973</v>
      </c>
      <c r="E241">
        <f t="shared" si="31"/>
        <v>17.059873888329296</v>
      </c>
      <c r="F241">
        <f t="shared" si="32"/>
        <v>0</v>
      </c>
      <c r="G241">
        <f t="shared" si="33"/>
        <v>0</v>
      </c>
      <c r="H241">
        <f t="shared" si="34"/>
        <v>0</v>
      </c>
      <c r="I241">
        <f t="shared" si="35"/>
        <v>0</v>
      </c>
      <c r="J241">
        <f t="shared" si="36"/>
        <v>0</v>
      </c>
      <c r="K241">
        <f t="shared" si="37"/>
        <v>0</v>
      </c>
      <c r="L241">
        <f t="shared" si="38"/>
        <v>0</v>
      </c>
      <c r="M241">
        <f t="shared" si="39"/>
        <v>0</v>
      </c>
    </row>
    <row r="242" spans="1:13" x14ac:dyDescent="0.3">
      <c r="A242">
        <v>232</v>
      </c>
      <c r="B242">
        <v>33.78</v>
      </c>
      <c r="C242">
        <f>$AE$3*EXP(-(($A242-$AE$4)^2)/(2*$AE$5^2))+$K$8</f>
        <v>1.0657345402055561E-4</v>
      </c>
      <c r="D242">
        <f t="shared" si="30"/>
        <v>1141.0811999088044</v>
      </c>
      <c r="E242">
        <f t="shared" si="31"/>
        <v>33.779893426545982</v>
      </c>
      <c r="F242">
        <f t="shared" si="32"/>
        <v>0</v>
      </c>
      <c r="G242">
        <f t="shared" si="33"/>
        <v>0</v>
      </c>
      <c r="H242">
        <f t="shared" si="34"/>
        <v>0</v>
      </c>
      <c r="I242">
        <f t="shared" si="35"/>
        <v>0</v>
      </c>
      <c r="J242">
        <f t="shared" si="36"/>
        <v>0</v>
      </c>
      <c r="K242">
        <f t="shared" si="37"/>
        <v>0</v>
      </c>
      <c r="L242">
        <f t="shared" si="38"/>
        <v>0</v>
      </c>
      <c r="M242">
        <f t="shared" si="39"/>
        <v>0</v>
      </c>
    </row>
    <row r="243" spans="1:13" x14ac:dyDescent="0.3">
      <c r="A243">
        <v>233</v>
      </c>
      <c r="B243">
        <v>3.82</v>
      </c>
      <c r="C243">
        <f>$AE$3*EXP(-(($A243-$AE$4)^2)/(2*$AE$5^2))+$K$8</f>
        <v>8.99622386812937E-5</v>
      </c>
      <c r="D243">
        <f t="shared" si="30"/>
        <v>14.59171269658968</v>
      </c>
      <c r="E243">
        <f t="shared" si="31"/>
        <v>3.8199100377613187</v>
      </c>
      <c r="F243">
        <f t="shared" si="32"/>
        <v>0</v>
      </c>
      <c r="G243">
        <f t="shared" si="33"/>
        <v>0</v>
      </c>
      <c r="H243">
        <f t="shared" si="34"/>
        <v>0</v>
      </c>
      <c r="I243">
        <f t="shared" si="35"/>
        <v>0</v>
      </c>
      <c r="J243">
        <f t="shared" si="36"/>
        <v>0</v>
      </c>
      <c r="K243">
        <f t="shared" si="37"/>
        <v>0</v>
      </c>
      <c r="L243">
        <f t="shared" si="38"/>
        <v>0</v>
      </c>
      <c r="M243">
        <f t="shared" si="39"/>
        <v>0</v>
      </c>
    </row>
    <row r="244" spans="1:13" x14ac:dyDescent="0.3">
      <c r="A244">
        <v>234</v>
      </c>
      <c r="B244">
        <v>-19.05</v>
      </c>
      <c r="C244">
        <f>$AE$3*EXP(-(($A244-$AE$4)^2)/(2*$AE$5^2))+$K$8</f>
        <v>7.5855821766136893E-5</v>
      </c>
      <c r="D244">
        <f t="shared" si="30"/>
        <v>362.9053901125634</v>
      </c>
      <c r="E244">
        <f t="shared" si="31"/>
        <v>-19.050075855821767</v>
      </c>
      <c r="F244">
        <f t="shared" si="32"/>
        <v>0</v>
      </c>
      <c r="G244">
        <f t="shared" si="33"/>
        <v>0</v>
      </c>
      <c r="H244">
        <f t="shared" si="34"/>
        <v>0</v>
      </c>
      <c r="I244">
        <f t="shared" si="35"/>
        <v>0</v>
      </c>
      <c r="J244">
        <f t="shared" si="36"/>
        <v>0</v>
      </c>
      <c r="K244">
        <f t="shared" si="37"/>
        <v>0</v>
      </c>
      <c r="L244">
        <f t="shared" si="38"/>
        <v>0</v>
      </c>
      <c r="M244">
        <f t="shared" si="39"/>
        <v>0</v>
      </c>
    </row>
    <row r="245" spans="1:13" x14ac:dyDescent="0.3">
      <c r="A245">
        <v>235</v>
      </c>
      <c r="B245">
        <v>-11.75</v>
      </c>
      <c r="C245">
        <f>$AE$3*EXP(-(($A245-$AE$4)^2)/(2*$AE$5^2))+$K$8</f>
        <v>6.3890315313372648E-5</v>
      </c>
      <c r="D245">
        <f t="shared" si="30"/>
        <v>138.06400142649184</v>
      </c>
      <c r="E245">
        <f t="shared" si="31"/>
        <v>-11.750063890315314</v>
      </c>
      <c r="F245">
        <f t="shared" si="32"/>
        <v>0</v>
      </c>
      <c r="G245">
        <f t="shared" si="33"/>
        <v>0</v>
      </c>
      <c r="H245">
        <f t="shared" si="34"/>
        <v>0</v>
      </c>
      <c r="I245">
        <f t="shared" si="35"/>
        <v>0</v>
      </c>
      <c r="J245">
        <f t="shared" si="36"/>
        <v>0</v>
      </c>
      <c r="K245">
        <f t="shared" si="37"/>
        <v>0</v>
      </c>
      <c r="L245">
        <f t="shared" si="38"/>
        <v>0</v>
      </c>
      <c r="M245">
        <f t="shared" si="39"/>
        <v>0</v>
      </c>
    </row>
    <row r="246" spans="1:13" x14ac:dyDescent="0.3">
      <c r="A246">
        <v>236</v>
      </c>
      <c r="B246">
        <v>-2.79</v>
      </c>
      <c r="C246">
        <f>$AE$3*EXP(-(($A246-$AE$4)^2)/(2*$AE$5^2))+$K$8</f>
        <v>5.3752491105260858E-5</v>
      </c>
      <c r="D246">
        <f t="shared" si="30"/>
        <v>7.7843999417896983</v>
      </c>
      <c r="E246">
        <f t="shared" si="31"/>
        <v>-2.7900537524911053</v>
      </c>
      <c r="F246">
        <f t="shared" si="32"/>
        <v>0</v>
      </c>
      <c r="G246">
        <f t="shared" si="33"/>
        <v>0</v>
      </c>
      <c r="H246">
        <f t="shared" si="34"/>
        <v>0</v>
      </c>
      <c r="I246">
        <f t="shared" si="35"/>
        <v>0</v>
      </c>
      <c r="J246">
        <f t="shared" si="36"/>
        <v>0</v>
      </c>
      <c r="K246">
        <f t="shared" si="37"/>
        <v>0</v>
      </c>
      <c r="L246">
        <f t="shared" si="38"/>
        <v>0</v>
      </c>
      <c r="M246">
        <f t="shared" si="39"/>
        <v>0</v>
      </c>
    </row>
    <row r="247" spans="1:13" x14ac:dyDescent="0.3">
      <c r="A247">
        <v>237</v>
      </c>
      <c r="B247">
        <v>4.8099999999999996</v>
      </c>
      <c r="C247">
        <f>$AE$3*EXP(-(($A247-$AE$4)^2)/(2*$AE$5^2))+$K$8</f>
        <v>4.5173070468379364E-5</v>
      </c>
      <c r="D247">
        <f t="shared" si="30"/>
        <v>23.135665437102698</v>
      </c>
      <c r="E247">
        <f t="shared" si="31"/>
        <v>4.8099548269295314</v>
      </c>
      <c r="F247">
        <f t="shared" si="32"/>
        <v>0</v>
      </c>
      <c r="G247">
        <f t="shared" si="33"/>
        <v>0</v>
      </c>
      <c r="H247">
        <f t="shared" si="34"/>
        <v>0</v>
      </c>
      <c r="I247">
        <f t="shared" si="35"/>
        <v>0</v>
      </c>
      <c r="J247">
        <f t="shared" si="36"/>
        <v>0</v>
      </c>
      <c r="K247">
        <f t="shared" si="37"/>
        <v>0</v>
      </c>
      <c r="L247">
        <f t="shared" si="38"/>
        <v>0</v>
      </c>
      <c r="M247">
        <f t="shared" si="39"/>
        <v>0</v>
      </c>
    </row>
    <row r="248" spans="1:13" x14ac:dyDescent="0.3">
      <c r="A248">
        <v>238</v>
      </c>
      <c r="B248">
        <v>-3.81</v>
      </c>
      <c r="C248">
        <f>$AE$3*EXP(-(($A248-$AE$4)^2)/(2*$AE$5^2))+$K$8</f>
        <v>3.792085115438317E-5</v>
      </c>
      <c r="D248">
        <f t="shared" si="30"/>
        <v>14.516388958323788</v>
      </c>
      <c r="E248">
        <f t="shared" si="31"/>
        <v>-3.8100379208511543</v>
      </c>
      <c r="F248">
        <f t="shared" si="32"/>
        <v>0</v>
      </c>
      <c r="G248">
        <f t="shared" si="33"/>
        <v>0</v>
      </c>
      <c r="H248">
        <f t="shared" si="34"/>
        <v>0</v>
      </c>
      <c r="I248">
        <f t="shared" si="35"/>
        <v>0</v>
      </c>
      <c r="J248">
        <f t="shared" si="36"/>
        <v>0</v>
      </c>
      <c r="K248">
        <f t="shared" si="37"/>
        <v>0</v>
      </c>
      <c r="L248">
        <f t="shared" si="38"/>
        <v>0</v>
      </c>
      <c r="M248">
        <f t="shared" si="39"/>
        <v>0</v>
      </c>
    </row>
    <row r="249" spans="1:13" x14ac:dyDescent="0.3">
      <c r="A249">
        <v>239</v>
      </c>
      <c r="B249">
        <v>-7.64</v>
      </c>
      <c r="C249">
        <f>$AE$3*EXP(-(($A249-$AE$4)^2)/(2*$AE$5^2))+$K$8</f>
        <v>3.1797574461396564E-5</v>
      </c>
      <c r="D249">
        <f t="shared" si="30"/>
        <v>58.370085867948852</v>
      </c>
      <c r="E249">
        <f t="shared" si="31"/>
        <v>-7.6400317975744612</v>
      </c>
      <c r="F249">
        <f t="shared" si="32"/>
        <v>0</v>
      </c>
      <c r="G249">
        <f t="shared" si="33"/>
        <v>0</v>
      </c>
      <c r="H249">
        <f t="shared" si="34"/>
        <v>0</v>
      </c>
      <c r="I249">
        <f t="shared" si="35"/>
        <v>0</v>
      </c>
      <c r="J249">
        <f t="shared" si="36"/>
        <v>0</v>
      </c>
      <c r="K249">
        <f t="shared" si="37"/>
        <v>0</v>
      </c>
      <c r="L249">
        <f t="shared" si="38"/>
        <v>0</v>
      </c>
      <c r="M249">
        <f t="shared" si="39"/>
        <v>0</v>
      </c>
    </row>
    <row r="250" spans="1:13" x14ac:dyDescent="0.3">
      <c r="A250">
        <v>240</v>
      </c>
      <c r="B250">
        <v>5.98</v>
      </c>
      <c r="C250">
        <f>$AE$3*EXP(-(($A250-$AE$4)^2)/(2*$AE$5^2))+$K$8</f>
        <v>2.6633445879429258E-5</v>
      </c>
      <c r="D250">
        <f t="shared" si="30"/>
        <v>35.760081464696626</v>
      </c>
      <c r="E250">
        <f t="shared" si="31"/>
        <v>5.9799733665541206</v>
      </c>
      <c r="F250">
        <f t="shared" si="32"/>
        <v>0</v>
      </c>
      <c r="G250">
        <f t="shared" si="33"/>
        <v>0</v>
      </c>
      <c r="H250">
        <f t="shared" si="34"/>
        <v>0</v>
      </c>
      <c r="I250">
        <f t="shared" si="35"/>
        <v>0</v>
      </c>
      <c r="J250">
        <f t="shared" si="36"/>
        <v>0</v>
      </c>
      <c r="K250">
        <f t="shared" si="37"/>
        <v>0</v>
      </c>
      <c r="L250">
        <f t="shared" si="38"/>
        <v>0</v>
      </c>
      <c r="M250">
        <f t="shared" si="39"/>
        <v>0</v>
      </c>
    </row>
    <row r="251" spans="1:13" x14ac:dyDescent="0.3">
      <c r="A251">
        <v>241</v>
      </c>
      <c r="B251">
        <v>15.04</v>
      </c>
      <c r="C251">
        <f>$AE$3*EXP(-(($A251-$AE$4)^2)/(2*$AE$5^2))+$K$8</f>
        <v>2.2283231758172166E-5</v>
      </c>
      <c r="D251">
        <f t="shared" si="30"/>
        <v>226.20092972088526</v>
      </c>
      <c r="E251">
        <f t="shared" si="31"/>
        <v>15.039977716768242</v>
      </c>
      <c r="F251">
        <f t="shared" si="32"/>
        <v>0</v>
      </c>
      <c r="G251">
        <f t="shared" si="33"/>
        <v>0</v>
      </c>
      <c r="H251">
        <f t="shared" si="34"/>
        <v>0</v>
      </c>
      <c r="I251">
        <f t="shared" si="35"/>
        <v>0</v>
      </c>
      <c r="J251">
        <f t="shared" si="36"/>
        <v>0</v>
      </c>
      <c r="K251">
        <f t="shared" si="37"/>
        <v>0</v>
      </c>
      <c r="L251">
        <f t="shared" si="38"/>
        <v>0</v>
      </c>
      <c r="M251">
        <f t="shared" si="39"/>
        <v>0</v>
      </c>
    </row>
    <row r="252" spans="1:13" x14ac:dyDescent="0.3">
      <c r="A252">
        <v>242</v>
      </c>
      <c r="B252">
        <v>6.38</v>
      </c>
      <c r="C252">
        <f>$AE$3*EXP(-(($A252-$AE$4)^2)/(2*$AE$5^2))+$K$8</f>
        <v>1.8622862863132347E-5</v>
      </c>
      <c r="D252">
        <f t="shared" si="30"/>
        <v>40.704162372616672</v>
      </c>
      <c r="E252">
        <f t="shared" si="31"/>
        <v>6.3799813771371365</v>
      </c>
      <c r="F252">
        <f t="shared" si="32"/>
        <v>0</v>
      </c>
      <c r="G252">
        <f t="shared" si="33"/>
        <v>0</v>
      </c>
      <c r="H252">
        <f t="shared" si="34"/>
        <v>0</v>
      </c>
      <c r="I252">
        <f t="shared" si="35"/>
        <v>0</v>
      </c>
      <c r="J252">
        <f t="shared" si="36"/>
        <v>0</v>
      </c>
      <c r="K252">
        <f t="shared" si="37"/>
        <v>0</v>
      </c>
      <c r="L252">
        <f t="shared" si="38"/>
        <v>0</v>
      </c>
      <c r="M252">
        <f t="shared" si="39"/>
        <v>0</v>
      </c>
    </row>
    <row r="253" spans="1:13" x14ac:dyDescent="0.3">
      <c r="A253">
        <v>243</v>
      </c>
      <c r="B253">
        <v>29.74</v>
      </c>
      <c r="C253">
        <f>$AE$3*EXP(-(($A253-$AE$4)^2)/(2*$AE$5^2))+$K$8</f>
        <v>1.5546483266030888E-5</v>
      </c>
      <c r="D253">
        <f t="shared" si="30"/>
        <v>884.46667529541696</v>
      </c>
      <c r="E253">
        <f t="shared" si="31"/>
        <v>29.739984453516733</v>
      </c>
      <c r="F253">
        <f t="shared" si="32"/>
        <v>0</v>
      </c>
      <c r="G253">
        <f t="shared" si="33"/>
        <v>0</v>
      </c>
      <c r="H253">
        <f t="shared" si="34"/>
        <v>0</v>
      </c>
      <c r="I253">
        <f t="shared" si="35"/>
        <v>0</v>
      </c>
      <c r="J253">
        <f t="shared" si="36"/>
        <v>0</v>
      </c>
      <c r="K253">
        <f t="shared" si="37"/>
        <v>0</v>
      </c>
      <c r="L253">
        <f t="shared" si="38"/>
        <v>0</v>
      </c>
      <c r="M253">
        <f t="shared" si="39"/>
        <v>0</v>
      </c>
    </row>
    <row r="254" spans="1:13" x14ac:dyDescent="0.3">
      <c r="A254">
        <v>244</v>
      </c>
      <c r="B254">
        <v>-1.33</v>
      </c>
      <c r="C254">
        <f>$AE$3*EXP(-(($A254-$AE$4)^2)/(2*$AE$5^2))+$K$8</f>
        <v>1.2963889865799995E-5</v>
      </c>
      <c r="D254">
        <f t="shared" si="30"/>
        <v>1.7689344841151058</v>
      </c>
      <c r="E254">
        <f t="shared" si="31"/>
        <v>-1.3300129638898659</v>
      </c>
      <c r="F254">
        <f t="shared" si="32"/>
        <v>0</v>
      </c>
      <c r="G254">
        <f t="shared" si="33"/>
        <v>0</v>
      </c>
      <c r="H254">
        <f t="shared" si="34"/>
        <v>0</v>
      </c>
      <c r="I254">
        <f t="shared" si="35"/>
        <v>0</v>
      </c>
      <c r="J254">
        <f t="shared" si="36"/>
        <v>0</v>
      </c>
      <c r="K254">
        <f t="shared" si="37"/>
        <v>0</v>
      </c>
      <c r="L254">
        <f t="shared" si="38"/>
        <v>0</v>
      </c>
      <c r="M254">
        <f t="shared" si="39"/>
        <v>0</v>
      </c>
    </row>
    <row r="255" spans="1:13" x14ac:dyDescent="0.3">
      <c r="A255">
        <v>245</v>
      </c>
      <c r="B255">
        <v>-24.01</v>
      </c>
      <c r="C255">
        <f>$AE$3*EXP(-(($A255-$AE$4)^2)/(2*$AE$5^2))+$K$8</f>
        <v>1.0798314013452057E-5</v>
      </c>
      <c r="D255">
        <f t="shared" si="30"/>
        <v>576.48061853515549</v>
      </c>
      <c r="E255">
        <f t="shared" si="31"/>
        <v>-24.010010798314013</v>
      </c>
      <c r="F255">
        <f t="shared" si="32"/>
        <v>0</v>
      </c>
      <c r="G255">
        <f t="shared" si="33"/>
        <v>0</v>
      </c>
      <c r="H255">
        <f t="shared" si="34"/>
        <v>0</v>
      </c>
      <c r="I255">
        <f t="shared" si="35"/>
        <v>0</v>
      </c>
      <c r="J255">
        <f t="shared" si="36"/>
        <v>0</v>
      </c>
      <c r="K255">
        <f t="shared" si="37"/>
        <v>0</v>
      </c>
      <c r="L255">
        <f t="shared" si="38"/>
        <v>0</v>
      </c>
      <c r="M255">
        <f t="shared" si="39"/>
        <v>0</v>
      </c>
    </row>
    <row r="256" spans="1:13" x14ac:dyDescent="0.3">
      <c r="A256">
        <v>246</v>
      </c>
      <c r="B256">
        <v>13.31</v>
      </c>
      <c r="C256">
        <f>$AE$3*EXP(-(($A256-$AE$4)^2)/(2*$AE$5^2))+$K$8</f>
        <v>8.984502271326358E-6</v>
      </c>
      <c r="D256">
        <f t="shared" si="30"/>
        <v>177.15586083263028</v>
      </c>
      <c r="E256">
        <f t="shared" si="31"/>
        <v>13.309991015497729</v>
      </c>
      <c r="F256">
        <f t="shared" si="32"/>
        <v>0</v>
      </c>
      <c r="G256">
        <f t="shared" si="33"/>
        <v>0</v>
      </c>
      <c r="H256">
        <f t="shared" si="34"/>
        <v>0</v>
      </c>
      <c r="I256">
        <f t="shared" si="35"/>
        <v>0</v>
      </c>
      <c r="J256">
        <f t="shared" si="36"/>
        <v>0</v>
      </c>
      <c r="K256">
        <f t="shared" si="37"/>
        <v>0</v>
      </c>
      <c r="L256">
        <f t="shared" si="38"/>
        <v>0</v>
      </c>
      <c r="M256">
        <f t="shared" si="39"/>
        <v>0</v>
      </c>
    </row>
    <row r="257" spans="1:13" x14ac:dyDescent="0.3">
      <c r="A257">
        <v>247</v>
      </c>
      <c r="B257">
        <v>-7.21</v>
      </c>
      <c r="C257">
        <f>$AE$3*EXP(-(($A257-$AE$4)^2)/(2*$AE$5^2))+$K$8</f>
        <v>7.4670583259784861E-6</v>
      </c>
      <c r="D257">
        <f t="shared" si="30"/>
        <v>51.984207675036821</v>
      </c>
      <c r="E257">
        <f t="shared" si="31"/>
        <v>-7.2100074670583263</v>
      </c>
      <c r="F257">
        <f t="shared" si="32"/>
        <v>0</v>
      </c>
      <c r="G257">
        <f t="shared" si="33"/>
        <v>0</v>
      </c>
      <c r="H257">
        <f t="shared" si="34"/>
        <v>0</v>
      </c>
      <c r="I257">
        <f t="shared" si="35"/>
        <v>0</v>
      </c>
      <c r="J257">
        <f t="shared" si="36"/>
        <v>0</v>
      </c>
      <c r="K257">
        <f t="shared" si="37"/>
        <v>0</v>
      </c>
      <c r="L257">
        <f t="shared" si="38"/>
        <v>0</v>
      </c>
      <c r="M257">
        <f t="shared" si="39"/>
        <v>0</v>
      </c>
    </row>
    <row r="258" spans="1:13" x14ac:dyDescent="0.3">
      <c r="A258">
        <v>248</v>
      </c>
      <c r="B258">
        <v>-4.97</v>
      </c>
      <c r="C258">
        <f>$AE$3*EXP(-(($A258-$AE$4)^2)/(2*$AE$5^2))+$K$8</f>
        <v>6.1990125428115866E-6</v>
      </c>
      <c r="D258">
        <f t="shared" si="30"/>
        <v>24.700961618223097</v>
      </c>
      <c r="E258">
        <f t="shared" si="31"/>
        <v>-4.9700061990125421</v>
      </c>
      <c r="F258">
        <f t="shared" si="32"/>
        <v>0</v>
      </c>
      <c r="G258">
        <f t="shared" si="33"/>
        <v>0</v>
      </c>
      <c r="H258">
        <f t="shared" si="34"/>
        <v>0</v>
      </c>
      <c r="I258">
        <f t="shared" si="35"/>
        <v>0</v>
      </c>
      <c r="J258">
        <f t="shared" si="36"/>
        <v>0</v>
      </c>
      <c r="K258">
        <f t="shared" si="37"/>
        <v>0</v>
      </c>
      <c r="L258">
        <f t="shared" si="38"/>
        <v>0</v>
      </c>
      <c r="M258">
        <f t="shared" si="39"/>
        <v>0</v>
      </c>
    </row>
    <row r="259" spans="1:13" x14ac:dyDescent="0.3">
      <c r="A259">
        <v>249</v>
      </c>
      <c r="B259">
        <v>19.29</v>
      </c>
      <c r="C259">
        <f>$AE$3*EXP(-(($A259-$AE$4)^2)/(2*$AE$5^2))+$K$8</f>
        <v>5.1405896452175875E-6</v>
      </c>
      <c r="D259">
        <f t="shared" si="30"/>
        <v>372.10390167607784</v>
      </c>
      <c r="E259">
        <f t="shared" si="31"/>
        <v>19.289994859410353</v>
      </c>
      <c r="F259">
        <f t="shared" si="32"/>
        <v>0</v>
      </c>
      <c r="G259">
        <f t="shared" si="33"/>
        <v>0</v>
      </c>
      <c r="H259">
        <f t="shared" si="34"/>
        <v>0</v>
      </c>
      <c r="I259">
        <f t="shared" si="35"/>
        <v>0</v>
      </c>
      <c r="J259">
        <f t="shared" si="36"/>
        <v>0</v>
      </c>
      <c r="K259">
        <f t="shared" si="37"/>
        <v>0</v>
      </c>
      <c r="L259">
        <f t="shared" si="38"/>
        <v>0</v>
      </c>
      <c r="M259">
        <f t="shared" si="39"/>
        <v>0</v>
      </c>
    </row>
    <row r="260" spans="1:13" x14ac:dyDescent="0.3">
      <c r="A260">
        <v>250</v>
      </c>
      <c r="B260">
        <v>19.11</v>
      </c>
      <c r="C260">
        <f>$AE$3*EXP(-(($A260-$AE$4)^2)/(2*$AE$5^2))+$K$8</f>
        <v>4.25814856443041E-6</v>
      </c>
      <c r="D260">
        <f t="shared" si="30"/>
        <v>365.19193725357997</v>
      </c>
      <c r="E260">
        <f t="shared" si="31"/>
        <v>19.109995741851435</v>
      </c>
      <c r="F260">
        <f t="shared" si="32"/>
        <v>0</v>
      </c>
      <c r="G260">
        <f t="shared" si="33"/>
        <v>0</v>
      </c>
      <c r="H260">
        <f t="shared" si="34"/>
        <v>0</v>
      </c>
      <c r="I260">
        <f t="shared" si="35"/>
        <v>0</v>
      </c>
      <c r="J260">
        <f t="shared" si="36"/>
        <v>0</v>
      </c>
      <c r="K260">
        <f t="shared" si="37"/>
        <v>0</v>
      </c>
      <c r="L260">
        <f t="shared" si="38"/>
        <v>0</v>
      </c>
      <c r="M260">
        <f t="shared" si="39"/>
        <v>0</v>
      </c>
    </row>
    <row r="261" spans="1:13" x14ac:dyDescent="0.3">
      <c r="A261">
        <v>251</v>
      </c>
      <c r="B261">
        <v>4.0999999999999996</v>
      </c>
      <c r="C261">
        <f>$AE$3*EXP(-(($A261-$AE$4)^2)/(2*$AE$5^2))+$K$8</f>
        <v>3.5232716785842229E-6</v>
      </c>
      <c r="D261">
        <f t="shared" si="30"/>
        <v>16.809971109184644</v>
      </c>
      <c r="E261">
        <f t="shared" si="31"/>
        <v>4.0999964767283208</v>
      </c>
      <c r="F261">
        <f t="shared" si="32"/>
        <v>0</v>
      </c>
      <c r="G261">
        <f t="shared" si="33"/>
        <v>0</v>
      </c>
      <c r="H261">
        <f t="shared" si="34"/>
        <v>0</v>
      </c>
      <c r="I261">
        <f t="shared" si="35"/>
        <v>0</v>
      </c>
      <c r="J261">
        <f t="shared" si="36"/>
        <v>0</v>
      </c>
      <c r="K261">
        <f t="shared" si="37"/>
        <v>0</v>
      </c>
      <c r="L261">
        <f t="shared" si="38"/>
        <v>0</v>
      </c>
      <c r="M261">
        <f t="shared" si="39"/>
        <v>0</v>
      </c>
    </row>
    <row r="262" spans="1:13" x14ac:dyDescent="0.3">
      <c r="A262">
        <v>252</v>
      </c>
      <c r="B262">
        <v>12.44</v>
      </c>
      <c r="C262">
        <f>$AE$3*EXP(-(($A262-$AE$4)^2)/(2*$AE$5^2))+$K$8</f>
        <v>2.9119834779069532E-6</v>
      </c>
      <c r="D262">
        <f t="shared" si="30"/>
        <v>154.75352754985954</v>
      </c>
      <c r="E262">
        <f t="shared" si="31"/>
        <v>12.439997088016522</v>
      </c>
      <c r="F262">
        <f t="shared" si="32"/>
        <v>0</v>
      </c>
      <c r="G262">
        <f t="shared" si="33"/>
        <v>0</v>
      </c>
      <c r="H262">
        <f t="shared" si="34"/>
        <v>0</v>
      </c>
      <c r="I262">
        <f t="shared" si="35"/>
        <v>0</v>
      </c>
      <c r="J262">
        <f t="shared" si="36"/>
        <v>0</v>
      </c>
      <c r="K262">
        <f t="shared" si="37"/>
        <v>0</v>
      </c>
      <c r="L262">
        <f t="shared" si="38"/>
        <v>0</v>
      </c>
      <c r="M262">
        <f t="shared" si="39"/>
        <v>0</v>
      </c>
    </row>
    <row r="263" spans="1:13" x14ac:dyDescent="0.3">
      <c r="A263">
        <v>253</v>
      </c>
      <c r="B263">
        <v>45.74</v>
      </c>
      <c r="C263">
        <f>$AE$3*EXP(-(($A263-$AE$4)^2)/(2*$AE$5^2))+$K$8</f>
        <v>2.4040811921030466E-6</v>
      </c>
      <c r="D263">
        <f t="shared" si="30"/>
        <v>2092.1473800746585</v>
      </c>
      <c r="E263">
        <f t="shared" si="31"/>
        <v>45.739997595918808</v>
      </c>
      <c r="F263">
        <f t="shared" si="32"/>
        <v>0</v>
      </c>
      <c r="G263">
        <f t="shared" si="33"/>
        <v>0</v>
      </c>
      <c r="H263">
        <f t="shared" si="34"/>
        <v>0</v>
      </c>
      <c r="I263">
        <f t="shared" si="35"/>
        <v>0</v>
      </c>
      <c r="J263">
        <f t="shared" si="36"/>
        <v>0</v>
      </c>
      <c r="K263">
        <f t="shared" si="37"/>
        <v>0</v>
      </c>
      <c r="L263">
        <f t="shared" si="38"/>
        <v>0</v>
      </c>
      <c r="M263">
        <f t="shared" si="39"/>
        <v>0</v>
      </c>
    </row>
    <row r="264" spans="1:13" x14ac:dyDescent="0.3">
      <c r="A264">
        <v>254</v>
      </c>
      <c r="B264">
        <v>15.1</v>
      </c>
      <c r="C264">
        <f>$AE$3*EXP(-(($A264-$AE$4)^2)/(2*$AE$5^2))+$K$8</f>
        <v>1.9825621276689991E-6</v>
      </c>
      <c r="D264">
        <f t="shared" si="30"/>
        <v>228.0099401266277</v>
      </c>
      <c r="E264">
        <f t="shared" si="31"/>
        <v>15.099998017437873</v>
      </c>
      <c r="F264">
        <f t="shared" si="32"/>
        <v>0</v>
      </c>
      <c r="G264">
        <f t="shared" si="33"/>
        <v>0</v>
      </c>
      <c r="H264">
        <f t="shared" si="34"/>
        <v>0</v>
      </c>
      <c r="I264">
        <f t="shared" si="35"/>
        <v>0</v>
      </c>
      <c r="J264">
        <f t="shared" si="36"/>
        <v>0</v>
      </c>
      <c r="K264">
        <f t="shared" si="37"/>
        <v>0</v>
      </c>
      <c r="L264">
        <f t="shared" si="38"/>
        <v>0</v>
      </c>
      <c r="M264">
        <f t="shared" si="39"/>
        <v>0</v>
      </c>
    </row>
    <row r="265" spans="1:13" x14ac:dyDescent="0.3">
      <c r="A265">
        <v>255</v>
      </c>
      <c r="B265">
        <v>-12.62</v>
      </c>
      <c r="C265">
        <f>$AE$3*EXP(-(($A265-$AE$4)^2)/(2*$AE$5^2))+$K$8</f>
        <v>1.6331344164570014E-6</v>
      </c>
      <c r="D265">
        <f t="shared" si="30"/>
        <v>159.26444122031532</v>
      </c>
      <c r="E265">
        <f t="shared" si="31"/>
        <v>-12.620001633134416</v>
      </c>
      <c r="F265">
        <f t="shared" si="32"/>
        <v>0</v>
      </c>
      <c r="G265">
        <f t="shared" si="33"/>
        <v>0</v>
      </c>
      <c r="H265">
        <f t="shared" si="34"/>
        <v>0</v>
      </c>
      <c r="I265">
        <f t="shared" si="35"/>
        <v>0</v>
      </c>
      <c r="J265">
        <f t="shared" si="36"/>
        <v>0</v>
      </c>
      <c r="K265">
        <f t="shared" si="37"/>
        <v>0</v>
      </c>
      <c r="L265">
        <f t="shared" si="38"/>
        <v>0</v>
      </c>
      <c r="M265">
        <f t="shared" si="39"/>
        <v>0</v>
      </c>
    </row>
    <row r="266" spans="1:13" x14ac:dyDescent="0.3">
      <c r="A266">
        <v>256</v>
      </c>
      <c r="B266">
        <v>11.28</v>
      </c>
      <c r="C266">
        <f>$AE$3*EXP(-(($A266-$AE$4)^2)/(2*$AE$5^2))+$K$8</f>
        <v>1.3437995991249116E-6</v>
      </c>
      <c r="D266">
        <f t="shared" si="30"/>
        <v>127.23836968388282</v>
      </c>
      <c r="E266">
        <f t="shared" si="31"/>
        <v>11.2799986562004</v>
      </c>
      <c r="F266">
        <f t="shared" si="32"/>
        <v>0</v>
      </c>
      <c r="G266">
        <f t="shared" si="33"/>
        <v>0</v>
      </c>
      <c r="H266">
        <f t="shared" si="34"/>
        <v>0</v>
      </c>
      <c r="I266">
        <f t="shared" si="35"/>
        <v>0</v>
      </c>
      <c r="J266">
        <f t="shared" si="36"/>
        <v>0</v>
      </c>
      <c r="K266">
        <f t="shared" si="37"/>
        <v>0</v>
      </c>
      <c r="L266">
        <f t="shared" si="38"/>
        <v>0</v>
      </c>
      <c r="M266">
        <f t="shared" si="39"/>
        <v>0</v>
      </c>
    </row>
    <row r="267" spans="1:13" x14ac:dyDescent="0.3">
      <c r="A267">
        <v>257</v>
      </c>
      <c r="B267">
        <v>-0.03</v>
      </c>
      <c r="C267">
        <f>$AE$3*EXP(-(($A267-$AE$4)^2)/(2*$AE$5^2))+$K$8</f>
        <v>1.1044969827312139E-6</v>
      </c>
      <c r="D267">
        <f t="shared" ref="D267:D297" si="40">(C267-B267)^2</f>
        <v>9.0006627103887736E-4</v>
      </c>
      <c r="E267">
        <f t="shared" ref="E267:E297" si="41">B267-C267+0</f>
        <v>-3.000110449698273E-2</v>
      </c>
      <c r="F267">
        <f t="shared" ref="F267:F297" si="42">G267+H267+I267+J267+K267+L267+M267</f>
        <v>0</v>
      </c>
      <c r="G267">
        <f t="shared" ref="G267:G297" si="43">$B$3*EXP(-(($A267-$B$4)^2)/(2*$B$5^2))+$C$3*EXP(-(($A267-$C$4)^2)/(2*$C$5^2))</f>
        <v>0</v>
      </c>
      <c r="H267">
        <f t="shared" ref="H267:H297" si="44">$E$3*EXP(-(($A267-$E$4)^2)/(2*$E$5^2))+$F$3*EXP(-(($A267-$F$4)^2)/(2*$F$5^2))</f>
        <v>0</v>
      </c>
      <c r="I267">
        <f t="shared" ref="I267:I297" si="45">$H$3*EXP(-(($A267-$H$4)^2)/(2*$H$5^2))+$I$3*EXP(-(($A267-$I$4)^2)/(2*$I$5^2))</f>
        <v>0</v>
      </c>
      <c r="J267">
        <f t="shared" ref="J267:J297" si="46">$K$3*EXP(-(($A267-$K$4)^2)/(2*$K$5^2))+$L$3*EXP(-(($A267-$L$4)^2)/(2*$L$5^2))</f>
        <v>0</v>
      </c>
      <c r="K267">
        <f t="shared" ref="K267:K297" si="47">$N$3*EXP(-(($A267-$N$4)^2)/(2*$N$5^2))+$O$3*EXP(-(($A267-$O$4)^2)/(2*$O$5^2))</f>
        <v>0</v>
      </c>
      <c r="L267">
        <f t="shared" ref="L267:M297" si="48">$Q$3*EXP(-(($A267-$Q$4)^2)/(2*$Q$5^2))+$R$3*EXP(-(($A267-$R$4)^2)/(2*$R$5^2))</f>
        <v>0</v>
      </c>
      <c r="M267">
        <f t="shared" ref="M267:M297" si="49">$T$3*EXP(-(($A267-$T$4)^2)/(2*$T$5^2))+$U$3*EXP(-(($A267-$U$4)^2)/(2*$U$5^2))</f>
        <v>0</v>
      </c>
    </row>
    <row r="268" spans="1:13" x14ac:dyDescent="0.3">
      <c r="A268">
        <v>258</v>
      </c>
      <c r="B268">
        <v>7.38</v>
      </c>
      <c r="C268">
        <f>$AE$3*EXP(-(($A268-$AE$4)^2)/(2*$AE$5^2))+$K$8</f>
        <v>9.0680104300626669E-7</v>
      </c>
      <c r="D268">
        <f t="shared" si="40"/>
        <v>54.464386615617421</v>
      </c>
      <c r="E268">
        <f t="shared" si="41"/>
        <v>7.3799990931989567</v>
      </c>
      <c r="F268">
        <f t="shared" si="42"/>
        <v>0</v>
      </c>
      <c r="G268">
        <f t="shared" si="43"/>
        <v>0</v>
      </c>
      <c r="H268">
        <f t="shared" si="44"/>
        <v>0</v>
      </c>
      <c r="I268">
        <f t="shared" si="45"/>
        <v>0</v>
      </c>
      <c r="J268">
        <f t="shared" si="46"/>
        <v>0</v>
      </c>
      <c r="K268">
        <f t="shared" si="47"/>
        <v>0</v>
      </c>
      <c r="L268">
        <f t="shared" si="48"/>
        <v>0</v>
      </c>
      <c r="M268">
        <f t="shared" si="49"/>
        <v>0</v>
      </c>
    </row>
    <row r="269" spans="1:13" x14ac:dyDescent="0.3">
      <c r="A269">
        <v>259</v>
      </c>
      <c r="B269">
        <v>26.08</v>
      </c>
      <c r="C269">
        <f>$AE$3*EXP(-(($A269-$AE$4)^2)/(2*$AE$5^2))+$K$8</f>
        <v>7.4366430905399241E-7</v>
      </c>
      <c r="D269">
        <f t="shared" si="40"/>
        <v>680.16636121047009</v>
      </c>
      <c r="E269">
        <f t="shared" si="41"/>
        <v>26.079999256335689</v>
      </c>
      <c r="F269">
        <f t="shared" si="42"/>
        <v>0</v>
      </c>
      <c r="G269">
        <f t="shared" si="43"/>
        <v>0</v>
      </c>
      <c r="H269">
        <f t="shared" si="44"/>
        <v>0</v>
      </c>
      <c r="I269">
        <f t="shared" si="45"/>
        <v>0</v>
      </c>
      <c r="J269">
        <f t="shared" si="46"/>
        <v>0</v>
      </c>
      <c r="K269">
        <f t="shared" si="47"/>
        <v>0</v>
      </c>
      <c r="L269">
        <f t="shared" si="48"/>
        <v>0</v>
      </c>
      <c r="M269">
        <f t="shared" si="49"/>
        <v>0</v>
      </c>
    </row>
    <row r="270" spans="1:13" x14ac:dyDescent="0.3">
      <c r="A270">
        <v>260</v>
      </c>
      <c r="B270">
        <v>20.16</v>
      </c>
      <c r="C270">
        <f>$AE$3*EXP(-(($A270-$AE$4)^2)/(2*$AE$5^2))+$K$8</f>
        <v>6.0919918978850514E-7</v>
      </c>
      <c r="D270">
        <f t="shared" si="40"/>
        <v>406.42557543708904</v>
      </c>
      <c r="E270">
        <f t="shared" si="41"/>
        <v>20.159999390800809</v>
      </c>
      <c r="F270">
        <f t="shared" si="42"/>
        <v>0</v>
      </c>
      <c r="G270">
        <f t="shared" si="43"/>
        <v>0</v>
      </c>
      <c r="H270">
        <f t="shared" si="44"/>
        <v>0</v>
      </c>
      <c r="I270">
        <f t="shared" si="45"/>
        <v>0</v>
      </c>
      <c r="J270">
        <f t="shared" si="46"/>
        <v>0</v>
      </c>
      <c r="K270">
        <f t="shared" si="47"/>
        <v>0</v>
      </c>
      <c r="L270">
        <f t="shared" si="48"/>
        <v>0</v>
      </c>
      <c r="M270">
        <f t="shared" si="49"/>
        <v>0</v>
      </c>
    </row>
    <row r="271" spans="1:13" x14ac:dyDescent="0.3">
      <c r="A271">
        <v>261</v>
      </c>
      <c r="B271">
        <v>9.6</v>
      </c>
      <c r="C271">
        <f>$AE$3*EXP(-(($A271-$AE$4)^2)/(2*$AE$5^2))+$K$8</f>
        <v>4.9849309388013289E-7</v>
      </c>
      <c r="D271">
        <f t="shared" si="40"/>
        <v>92.159990428932844</v>
      </c>
      <c r="E271">
        <f t="shared" si="41"/>
        <v>9.5999995015069057</v>
      </c>
      <c r="F271">
        <f t="shared" si="42"/>
        <v>0</v>
      </c>
      <c r="G271">
        <f t="shared" si="43"/>
        <v>0</v>
      </c>
      <c r="H271">
        <f t="shared" si="44"/>
        <v>0</v>
      </c>
      <c r="I271">
        <f t="shared" si="45"/>
        <v>0</v>
      </c>
      <c r="J271">
        <f t="shared" si="46"/>
        <v>0</v>
      </c>
      <c r="K271">
        <f t="shared" si="47"/>
        <v>0</v>
      </c>
      <c r="L271">
        <f t="shared" si="48"/>
        <v>0</v>
      </c>
      <c r="M271">
        <f t="shared" si="49"/>
        <v>0</v>
      </c>
    </row>
    <row r="272" spans="1:13" x14ac:dyDescent="0.3">
      <c r="A272">
        <v>262</v>
      </c>
      <c r="B272">
        <v>9.7899999999999991</v>
      </c>
      <c r="C272">
        <f>$AE$3*EXP(-(($A272-$AE$4)^2)/(2*$AE$5^2))+$K$8</f>
        <v>4.074519733144231E-7</v>
      </c>
      <c r="D272">
        <f t="shared" si="40"/>
        <v>95.844092022090521</v>
      </c>
      <c r="E272">
        <f t="shared" si="41"/>
        <v>9.7899995925480265</v>
      </c>
      <c r="F272">
        <f t="shared" si="42"/>
        <v>0</v>
      </c>
      <c r="G272">
        <f t="shared" si="43"/>
        <v>0</v>
      </c>
      <c r="H272">
        <f t="shared" si="44"/>
        <v>0</v>
      </c>
      <c r="I272">
        <f t="shared" si="45"/>
        <v>0</v>
      </c>
      <c r="J272">
        <f t="shared" si="46"/>
        <v>0</v>
      </c>
      <c r="K272">
        <f t="shared" si="47"/>
        <v>0</v>
      </c>
      <c r="L272">
        <f t="shared" si="48"/>
        <v>0</v>
      </c>
      <c r="M272">
        <f t="shared" si="49"/>
        <v>0</v>
      </c>
    </row>
    <row r="273" spans="1:13" x14ac:dyDescent="0.3">
      <c r="A273">
        <v>263</v>
      </c>
      <c r="B273">
        <v>12.3</v>
      </c>
      <c r="C273">
        <f>$AE$3*EXP(-(($A273-$AE$4)^2)/(2*$AE$5^2))+$K$8</f>
        <v>3.326680982731333E-7</v>
      </c>
      <c r="D273">
        <f t="shared" si="40"/>
        <v>151.28999181636493</v>
      </c>
      <c r="E273">
        <f t="shared" si="41"/>
        <v>12.299999667331903</v>
      </c>
      <c r="F273">
        <f t="shared" si="42"/>
        <v>0</v>
      </c>
      <c r="G273">
        <f t="shared" si="43"/>
        <v>0</v>
      </c>
      <c r="H273">
        <f t="shared" si="44"/>
        <v>0</v>
      </c>
      <c r="I273">
        <f t="shared" si="45"/>
        <v>0</v>
      </c>
      <c r="J273">
        <f t="shared" si="46"/>
        <v>0</v>
      </c>
      <c r="K273">
        <f t="shared" si="47"/>
        <v>0</v>
      </c>
      <c r="L273">
        <f t="shared" si="48"/>
        <v>0</v>
      </c>
      <c r="M273">
        <f t="shared" si="49"/>
        <v>0</v>
      </c>
    </row>
    <row r="274" spans="1:13" x14ac:dyDescent="0.3">
      <c r="A274">
        <v>264</v>
      </c>
      <c r="B274">
        <v>-8.1999999999999993</v>
      </c>
      <c r="C274">
        <f>$AE$3*EXP(-(($A274-$AE$4)^2)/(2*$AE$5^2))+$K$8</f>
        <v>2.7130845994593398E-7</v>
      </c>
      <c r="D274">
        <f t="shared" si="40"/>
        <v>67.240004449458809</v>
      </c>
      <c r="E274">
        <f t="shared" si="41"/>
        <v>-8.2000002713084594</v>
      </c>
      <c r="F274">
        <f t="shared" si="42"/>
        <v>0</v>
      </c>
      <c r="G274">
        <f t="shared" si="43"/>
        <v>0</v>
      </c>
      <c r="H274">
        <f t="shared" si="44"/>
        <v>0</v>
      </c>
      <c r="I274">
        <f t="shared" si="45"/>
        <v>0</v>
      </c>
      <c r="J274">
        <f t="shared" si="46"/>
        <v>0</v>
      </c>
      <c r="K274">
        <f t="shared" si="47"/>
        <v>0</v>
      </c>
      <c r="L274">
        <f t="shared" si="48"/>
        <v>0</v>
      </c>
      <c r="M274">
        <f t="shared" si="49"/>
        <v>0</v>
      </c>
    </row>
    <row r="275" spans="1:13" x14ac:dyDescent="0.3">
      <c r="A275">
        <v>265</v>
      </c>
      <c r="B275">
        <v>0.11</v>
      </c>
      <c r="C275">
        <f>$AE$3*EXP(-(($A275-$AE$4)^2)/(2*$AE$5^2))+$K$8</f>
        <v>2.2102070881466846E-7</v>
      </c>
      <c r="D275">
        <f t="shared" si="40"/>
        <v>1.209995137549291E-2</v>
      </c>
      <c r="E275">
        <f t="shared" si="41"/>
        <v>0.10999977897929118</v>
      </c>
      <c r="F275">
        <f t="shared" si="42"/>
        <v>0</v>
      </c>
      <c r="G275">
        <f t="shared" si="43"/>
        <v>0</v>
      </c>
      <c r="H275">
        <f t="shared" si="44"/>
        <v>0</v>
      </c>
      <c r="I275">
        <f t="shared" si="45"/>
        <v>0</v>
      </c>
      <c r="J275">
        <f t="shared" si="46"/>
        <v>0</v>
      </c>
      <c r="K275">
        <f t="shared" si="47"/>
        <v>0</v>
      </c>
      <c r="L275">
        <f t="shared" si="48"/>
        <v>0</v>
      </c>
      <c r="M275">
        <f t="shared" si="49"/>
        <v>0</v>
      </c>
    </row>
    <row r="276" spans="1:13" x14ac:dyDescent="0.3">
      <c r="A276">
        <v>266</v>
      </c>
      <c r="B276">
        <v>21.27</v>
      </c>
      <c r="C276">
        <f>$AE$3*EXP(-(($A276-$AE$4)^2)/(2*$AE$5^2))+$K$8</f>
        <v>1.7985397849123479E-7</v>
      </c>
      <c r="D276">
        <f t="shared" si="40"/>
        <v>452.41289234901183</v>
      </c>
      <c r="E276">
        <f t="shared" si="41"/>
        <v>21.269999820146023</v>
      </c>
      <c r="F276">
        <f t="shared" si="42"/>
        <v>0</v>
      </c>
      <c r="G276">
        <f t="shared" si="43"/>
        <v>0</v>
      </c>
      <c r="H276">
        <f t="shared" si="44"/>
        <v>0</v>
      </c>
      <c r="I276">
        <f t="shared" si="45"/>
        <v>0</v>
      </c>
      <c r="J276">
        <f t="shared" si="46"/>
        <v>0</v>
      </c>
      <c r="K276">
        <f t="shared" si="47"/>
        <v>0</v>
      </c>
      <c r="L276">
        <f t="shared" si="48"/>
        <v>0</v>
      </c>
      <c r="M276">
        <f t="shared" si="49"/>
        <v>0</v>
      </c>
    </row>
    <row r="277" spans="1:13" x14ac:dyDescent="0.3">
      <c r="A277">
        <v>267</v>
      </c>
      <c r="B277">
        <v>2.29</v>
      </c>
      <c r="C277">
        <f>$AE$3*EXP(-(($A277-$AE$4)^2)/(2*$AE$5^2))+$K$8</f>
        <v>1.4619232784789479E-7</v>
      </c>
      <c r="D277">
        <f t="shared" si="40"/>
        <v>5.244099330439159</v>
      </c>
      <c r="E277">
        <f t="shared" si="41"/>
        <v>2.289999853807672</v>
      </c>
      <c r="F277">
        <f t="shared" si="42"/>
        <v>0</v>
      </c>
      <c r="G277">
        <f t="shared" si="43"/>
        <v>0</v>
      </c>
      <c r="H277">
        <f t="shared" si="44"/>
        <v>0</v>
      </c>
      <c r="I277">
        <f t="shared" si="45"/>
        <v>0</v>
      </c>
      <c r="J277">
        <f t="shared" si="46"/>
        <v>0</v>
      </c>
      <c r="K277">
        <f t="shared" si="47"/>
        <v>0</v>
      </c>
      <c r="L277">
        <f t="shared" si="48"/>
        <v>0</v>
      </c>
      <c r="M277">
        <f t="shared" si="49"/>
        <v>0</v>
      </c>
    </row>
    <row r="278" spans="1:13" x14ac:dyDescent="0.3">
      <c r="A278">
        <v>268</v>
      </c>
      <c r="B278">
        <v>-14.23</v>
      </c>
      <c r="C278">
        <f>$AE$3*EXP(-(($A278-$AE$4)^2)/(2*$AE$5^2))+$K$8</f>
        <v>1.1869886450807557E-7</v>
      </c>
      <c r="D278">
        <f t="shared" si="40"/>
        <v>202.4929033781697</v>
      </c>
      <c r="E278">
        <f t="shared" si="41"/>
        <v>-14.230000118698864</v>
      </c>
      <c r="F278">
        <f t="shared" si="42"/>
        <v>0</v>
      </c>
      <c r="G278">
        <f t="shared" si="43"/>
        <v>0</v>
      </c>
      <c r="H278">
        <f t="shared" si="44"/>
        <v>0</v>
      </c>
      <c r="I278">
        <f t="shared" si="45"/>
        <v>0</v>
      </c>
      <c r="J278">
        <f t="shared" si="46"/>
        <v>0</v>
      </c>
      <c r="K278">
        <f t="shared" si="47"/>
        <v>0</v>
      </c>
      <c r="L278">
        <f t="shared" si="48"/>
        <v>0</v>
      </c>
      <c r="M278">
        <f t="shared" si="49"/>
        <v>0</v>
      </c>
    </row>
    <row r="279" spans="1:13" x14ac:dyDescent="0.3">
      <c r="A279">
        <v>269</v>
      </c>
      <c r="B279">
        <v>-15.58</v>
      </c>
      <c r="C279">
        <f>$AE$3*EXP(-(($A279-$AE$4)^2)/(2*$AE$5^2))+$K$8</f>
        <v>9.6268897452042079E-8</v>
      </c>
      <c r="D279">
        <f t="shared" si="40"/>
        <v>242.73640299973883</v>
      </c>
      <c r="E279">
        <f t="shared" si="41"/>
        <v>-15.580000096268897</v>
      </c>
      <c r="F279">
        <f t="shared" si="42"/>
        <v>0</v>
      </c>
      <c r="G279">
        <f t="shared" si="43"/>
        <v>0</v>
      </c>
      <c r="H279">
        <f t="shared" si="44"/>
        <v>0</v>
      </c>
      <c r="I279">
        <f t="shared" si="45"/>
        <v>0</v>
      </c>
      <c r="J279">
        <f t="shared" si="46"/>
        <v>0</v>
      </c>
      <c r="K279">
        <f t="shared" si="47"/>
        <v>0</v>
      </c>
      <c r="L279">
        <f t="shared" si="48"/>
        <v>0</v>
      </c>
      <c r="M279">
        <f t="shared" si="49"/>
        <v>0</v>
      </c>
    </row>
    <row r="280" spans="1:13" x14ac:dyDescent="0.3">
      <c r="A280">
        <v>270</v>
      </c>
      <c r="B280">
        <v>8.7799999999999994</v>
      </c>
      <c r="C280">
        <f>$AE$3*EXP(-(($A280-$AE$4)^2)/(2*$AE$5^2))+$K$8</f>
        <v>7.799071144068923E-8</v>
      </c>
      <c r="D280">
        <f t="shared" si="40"/>
        <v>77.088398630483113</v>
      </c>
      <c r="E280">
        <f t="shared" si="41"/>
        <v>8.7799999220092886</v>
      </c>
      <c r="F280">
        <f t="shared" si="42"/>
        <v>0</v>
      </c>
      <c r="G280">
        <f t="shared" si="43"/>
        <v>0</v>
      </c>
      <c r="H280">
        <f t="shared" si="44"/>
        <v>0</v>
      </c>
      <c r="I280">
        <f t="shared" si="45"/>
        <v>0</v>
      </c>
      <c r="J280">
        <f t="shared" si="46"/>
        <v>0</v>
      </c>
      <c r="K280">
        <f t="shared" si="47"/>
        <v>0</v>
      </c>
      <c r="L280">
        <f t="shared" si="48"/>
        <v>0</v>
      </c>
      <c r="M280">
        <f t="shared" si="49"/>
        <v>0</v>
      </c>
    </row>
    <row r="281" spans="1:13" x14ac:dyDescent="0.3">
      <c r="A281">
        <v>271</v>
      </c>
      <c r="B281">
        <v>6.54</v>
      </c>
      <c r="C281">
        <f>$AE$3*EXP(-(($A281-$AE$4)^2)/(2*$AE$5^2))+$K$8</f>
        <v>6.3112766376530301E-8</v>
      </c>
      <c r="D281">
        <f t="shared" si="40"/>
        <v>42.771599174485019</v>
      </c>
      <c r="E281">
        <f t="shared" si="41"/>
        <v>6.5399999368872335</v>
      </c>
      <c r="F281">
        <f t="shared" si="42"/>
        <v>0</v>
      </c>
      <c r="G281">
        <f t="shared" si="43"/>
        <v>0</v>
      </c>
      <c r="H281">
        <f t="shared" si="44"/>
        <v>0</v>
      </c>
      <c r="I281">
        <f t="shared" si="45"/>
        <v>0</v>
      </c>
      <c r="J281">
        <f t="shared" si="46"/>
        <v>0</v>
      </c>
      <c r="K281">
        <f t="shared" si="47"/>
        <v>0</v>
      </c>
      <c r="L281">
        <f t="shared" si="48"/>
        <v>0</v>
      </c>
      <c r="M281">
        <f t="shared" si="49"/>
        <v>0</v>
      </c>
    </row>
    <row r="282" spans="1:13" x14ac:dyDescent="0.3">
      <c r="A282">
        <v>272</v>
      </c>
      <c r="B282">
        <v>13.92</v>
      </c>
      <c r="C282">
        <f>$AE$3*EXP(-(($A282-$AE$4)^2)/(2*$AE$5^2))+$K$8</f>
        <v>5.1016305181041765E-8</v>
      </c>
      <c r="D282">
        <f t="shared" si="40"/>
        <v>193.76639857970605</v>
      </c>
      <c r="E282">
        <f t="shared" si="41"/>
        <v>13.919999948983694</v>
      </c>
      <c r="F282">
        <f t="shared" si="42"/>
        <v>0</v>
      </c>
      <c r="G282">
        <f t="shared" si="43"/>
        <v>0</v>
      </c>
      <c r="H282">
        <f t="shared" si="44"/>
        <v>0</v>
      </c>
      <c r="I282">
        <f t="shared" si="45"/>
        <v>0</v>
      </c>
      <c r="J282">
        <f t="shared" si="46"/>
        <v>0</v>
      </c>
      <c r="K282">
        <f t="shared" si="47"/>
        <v>0</v>
      </c>
      <c r="L282">
        <f t="shared" si="48"/>
        <v>0</v>
      </c>
      <c r="M282">
        <f t="shared" si="49"/>
        <v>0</v>
      </c>
    </row>
    <row r="283" spans="1:13" x14ac:dyDescent="0.3">
      <c r="A283">
        <v>273</v>
      </c>
      <c r="B283">
        <v>19.52</v>
      </c>
      <c r="C283">
        <f>$AE$3*EXP(-(($A283-$AE$4)^2)/(2*$AE$5^2))+$K$8</f>
        <v>4.1192508288838439E-8</v>
      </c>
      <c r="D283">
        <f t="shared" si="40"/>
        <v>381.03039839184453</v>
      </c>
      <c r="E283">
        <f t="shared" si="41"/>
        <v>19.519999958807492</v>
      </c>
      <c r="F283">
        <f t="shared" si="42"/>
        <v>0</v>
      </c>
      <c r="G283">
        <f t="shared" si="43"/>
        <v>0</v>
      </c>
      <c r="H283">
        <f t="shared" si="44"/>
        <v>0</v>
      </c>
      <c r="I283">
        <f t="shared" si="45"/>
        <v>0</v>
      </c>
      <c r="J283">
        <f t="shared" si="46"/>
        <v>0</v>
      </c>
      <c r="K283">
        <f t="shared" si="47"/>
        <v>0</v>
      </c>
      <c r="L283">
        <f t="shared" si="48"/>
        <v>0</v>
      </c>
      <c r="M283">
        <f t="shared" si="49"/>
        <v>0</v>
      </c>
    </row>
    <row r="284" spans="1:13" x14ac:dyDescent="0.3">
      <c r="A284">
        <v>274</v>
      </c>
      <c r="B284">
        <v>-4.13</v>
      </c>
      <c r="C284">
        <f>$AE$3*EXP(-(($A284-$AE$4)^2)/(2*$AE$5^2))+$K$8</f>
        <v>3.3223464959796235E-8</v>
      </c>
      <c r="D284">
        <f t="shared" si="40"/>
        <v>17.056900274425821</v>
      </c>
      <c r="E284">
        <f t="shared" si="41"/>
        <v>-4.1300000332234648</v>
      </c>
      <c r="F284">
        <f t="shared" si="42"/>
        <v>0</v>
      </c>
      <c r="G284">
        <f t="shared" si="43"/>
        <v>0</v>
      </c>
      <c r="H284">
        <f t="shared" si="44"/>
        <v>0</v>
      </c>
      <c r="I284">
        <f t="shared" si="45"/>
        <v>0</v>
      </c>
      <c r="J284">
        <f t="shared" si="46"/>
        <v>0</v>
      </c>
      <c r="K284">
        <f t="shared" si="47"/>
        <v>0</v>
      </c>
      <c r="L284">
        <f t="shared" si="48"/>
        <v>0</v>
      </c>
      <c r="M284">
        <f t="shared" si="49"/>
        <v>0</v>
      </c>
    </row>
    <row r="285" spans="1:13" x14ac:dyDescent="0.3">
      <c r="A285">
        <v>275</v>
      </c>
      <c r="B285">
        <v>-2.33</v>
      </c>
      <c r="C285">
        <f>$AE$3*EXP(-(($A285-$AE$4)^2)/(2*$AE$5^2))+$K$8</f>
        <v>2.6766344365171127E-8</v>
      </c>
      <c r="D285">
        <f t="shared" si="40"/>
        <v>5.4289001247311655</v>
      </c>
      <c r="E285">
        <f t="shared" si="41"/>
        <v>-2.3300000267663443</v>
      </c>
      <c r="F285">
        <f t="shared" si="42"/>
        <v>0</v>
      </c>
      <c r="G285">
        <f t="shared" si="43"/>
        <v>0</v>
      </c>
      <c r="H285">
        <f t="shared" si="44"/>
        <v>0</v>
      </c>
      <c r="I285">
        <f t="shared" si="45"/>
        <v>0</v>
      </c>
      <c r="J285">
        <f t="shared" si="46"/>
        <v>0</v>
      </c>
      <c r="K285">
        <f t="shared" si="47"/>
        <v>0</v>
      </c>
      <c r="L285">
        <f t="shared" si="48"/>
        <v>0</v>
      </c>
      <c r="M285">
        <f t="shared" si="49"/>
        <v>0</v>
      </c>
    </row>
    <row r="286" spans="1:13" x14ac:dyDescent="0.3">
      <c r="A286">
        <v>276</v>
      </c>
      <c r="B286">
        <v>2.89</v>
      </c>
      <c r="C286">
        <f>$AE$3*EXP(-(($A286-$AE$4)^2)/(2*$AE$5^2))+$K$8</f>
        <v>2.1540245495145833E-8</v>
      </c>
      <c r="D286">
        <f t="shared" si="40"/>
        <v>8.3520998754973821</v>
      </c>
      <c r="E286">
        <f t="shared" si="41"/>
        <v>2.8899999784597545</v>
      </c>
      <c r="F286">
        <f t="shared" si="42"/>
        <v>0</v>
      </c>
      <c r="G286">
        <f t="shared" si="43"/>
        <v>0</v>
      </c>
      <c r="H286">
        <f t="shared" si="44"/>
        <v>0</v>
      </c>
      <c r="I286">
        <f t="shared" si="45"/>
        <v>0</v>
      </c>
      <c r="J286">
        <f t="shared" si="46"/>
        <v>0</v>
      </c>
      <c r="K286">
        <f t="shared" si="47"/>
        <v>0</v>
      </c>
      <c r="L286">
        <f t="shared" si="48"/>
        <v>0</v>
      </c>
      <c r="M286">
        <f t="shared" si="49"/>
        <v>0</v>
      </c>
    </row>
    <row r="287" spans="1:13" x14ac:dyDescent="0.3">
      <c r="A287">
        <v>277</v>
      </c>
      <c r="B287">
        <v>-0.56000000000000005</v>
      </c>
      <c r="C287">
        <f>$AE$3*EXP(-(($A287-$AE$4)^2)/(2*$AE$5^2))+$K$8</f>
        <v>1.7315286698090298E-8</v>
      </c>
      <c r="D287">
        <f t="shared" si="40"/>
        <v>0.31360001939312143</v>
      </c>
      <c r="E287">
        <f t="shared" si="41"/>
        <v>-0.5600000173152867</v>
      </c>
      <c r="F287">
        <f t="shared" si="42"/>
        <v>0</v>
      </c>
      <c r="G287">
        <f t="shared" si="43"/>
        <v>0</v>
      </c>
      <c r="H287">
        <f t="shared" si="44"/>
        <v>0</v>
      </c>
      <c r="I287">
        <f t="shared" si="45"/>
        <v>0</v>
      </c>
      <c r="J287">
        <f t="shared" si="46"/>
        <v>0</v>
      </c>
      <c r="K287">
        <f t="shared" si="47"/>
        <v>0</v>
      </c>
      <c r="L287">
        <f t="shared" si="48"/>
        <v>0</v>
      </c>
      <c r="M287">
        <f t="shared" si="49"/>
        <v>0</v>
      </c>
    </row>
    <row r="288" spans="1:13" x14ac:dyDescent="0.3">
      <c r="A288">
        <v>278</v>
      </c>
      <c r="B288">
        <v>8.92</v>
      </c>
      <c r="C288">
        <f>$AE$3*EXP(-(($A288-$AE$4)^2)/(2*$AE$5^2))+$K$8</f>
        <v>1.3903565124959687E-8</v>
      </c>
      <c r="D288">
        <f t="shared" si="40"/>
        <v>79.566399751960404</v>
      </c>
      <c r="E288">
        <f t="shared" si="41"/>
        <v>8.9199999860964354</v>
      </c>
      <c r="F288">
        <f t="shared" si="42"/>
        <v>0</v>
      </c>
      <c r="G288">
        <f t="shared" si="43"/>
        <v>0</v>
      </c>
      <c r="H288">
        <f t="shared" si="44"/>
        <v>0</v>
      </c>
      <c r="I288">
        <f t="shared" si="45"/>
        <v>0</v>
      </c>
      <c r="J288">
        <f t="shared" si="46"/>
        <v>0</v>
      </c>
      <c r="K288">
        <f t="shared" si="47"/>
        <v>0</v>
      </c>
      <c r="L288">
        <f t="shared" si="48"/>
        <v>0</v>
      </c>
      <c r="M288">
        <f t="shared" si="49"/>
        <v>0</v>
      </c>
    </row>
    <row r="289" spans="1:13" x14ac:dyDescent="0.3">
      <c r="A289">
        <v>279</v>
      </c>
      <c r="B289">
        <v>-0.25</v>
      </c>
      <c r="C289">
        <f>$AE$3*EXP(-(($A289-$AE$4)^2)/(2*$AE$5^2))+$K$8</f>
        <v>1.1151675275066626E-8</v>
      </c>
      <c r="D289">
        <f t="shared" si="40"/>
        <v>6.250000557583775E-2</v>
      </c>
      <c r="E289">
        <f t="shared" si="41"/>
        <v>-0.25000001115167525</v>
      </c>
      <c r="F289">
        <f t="shared" si="42"/>
        <v>0</v>
      </c>
      <c r="G289">
        <f t="shared" si="43"/>
        <v>0</v>
      </c>
      <c r="H289">
        <f t="shared" si="44"/>
        <v>0</v>
      </c>
      <c r="I289">
        <f t="shared" si="45"/>
        <v>0</v>
      </c>
      <c r="J289">
        <f t="shared" si="46"/>
        <v>0</v>
      </c>
      <c r="K289">
        <f t="shared" si="47"/>
        <v>0</v>
      </c>
      <c r="L289">
        <f t="shared" si="48"/>
        <v>0</v>
      </c>
      <c r="M289">
        <f t="shared" si="49"/>
        <v>0</v>
      </c>
    </row>
    <row r="290" spans="1:13" x14ac:dyDescent="0.3">
      <c r="A290">
        <v>280</v>
      </c>
      <c r="B290">
        <v>-12.07</v>
      </c>
      <c r="C290">
        <f>$AE$3*EXP(-(($A290-$AE$4)^2)/(2*$AE$5^2))+$K$8</f>
        <v>8.9345257448126648E-9</v>
      </c>
      <c r="D290">
        <f t="shared" si="40"/>
        <v>145.68490021567948</v>
      </c>
      <c r="E290">
        <f t="shared" si="41"/>
        <v>-12.070000008934526</v>
      </c>
      <c r="F290">
        <f t="shared" si="42"/>
        <v>0</v>
      </c>
      <c r="G290">
        <f t="shared" si="43"/>
        <v>0</v>
      </c>
      <c r="H290">
        <f t="shared" si="44"/>
        <v>0</v>
      </c>
      <c r="I290">
        <f t="shared" si="45"/>
        <v>0</v>
      </c>
      <c r="J290">
        <f t="shared" si="46"/>
        <v>0</v>
      </c>
      <c r="K290">
        <f t="shared" si="47"/>
        <v>0</v>
      </c>
      <c r="L290">
        <f t="shared" si="48"/>
        <v>0</v>
      </c>
      <c r="M290">
        <f t="shared" si="49"/>
        <v>0</v>
      </c>
    </row>
    <row r="291" spans="1:13" x14ac:dyDescent="0.3">
      <c r="A291">
        <v>281</v>
      </c>
      <c r="B291">
        <v>-2.13</v>
      </c>
      <c r="C291">
        <f>$AE$3*EXP(-(($A291-$AE$4)^2)/(2*$AE$5^2))+$K$8</f>
        <v>7.1502354845119249E-9</v>
      </c>
      <c r="D291">
        <f t="shared" si="40"/>
        <v>4.5369000304600027</v>
      </c>
      <c r="E291">
        <f t="shared" si="41"/>
        <v>-2.1300000071502354</v>
      </c>
      <c r="F291">
        <f t="shared" si="42"/>
        <v>0</v>
      </c>
      <c r="G291">
        <f t="shared" si="43"/>
        <v>0</v>
      </c>
      <c r="H291">
        <f t="shared" si="44"/>
        <v>0</v>
      </c>
      <c r="I291">
        <f t="shared" si="45"/>
        <v>0</v>
      </c>
      <c r="J291">
        <f t="shared" si="46"/>
        <v>0</v>
      </c>
      <c r="K291">
        <f t="shared" si="47"/>
        <v>0</v>
      </c>
      <c r="L291">
        <f t="shared" si="48"/>
        <v>0</v>
      </c>
      <c r="M291">
        <f t="shared" si="49"/>
        <v>0</v>
      </c>
    </row>
    <row r="292" spans="1:13" x14ac:dyDescent="0.3">
      <c r="A292">
        <v>282</v>
      </c>
      <c r="B292">
        <v>9.01</v>
      </c>
      <c r="C292">
        <f>$AE$3*EXP(-(($A292-$AE$4)^2)/(2*$AE$5^2))+$K$8</f>
        <v>5.7159265047380255E-9</v>
      </c>
      <c r="D292">
        <f t="shared" si="40"/>
        <v>81.180099896998982</v>
      </c>
      <c r="E292">
        <f t="shared" si="41"/>
        <v>9.0099999942840725</v>
      </c>
      <c r="F292">
        <f t="shared" si="42"/>
        <v>0</v>
      </c>
      <c r="G292">
        <f t="shared" si="43"/>
        <v>0</v>
      </c>
      <c r="H292">
        <f t="shared" si="44"/>
        <v>0</v>
      </c>
      <c r="I292">
        <f t="shared" si="45"/>
        <v>0</v>
      </c>
      <c r="J292">
        <f t="shared" si="46"/>
        <v>0</v>
      </c>
      <c r="K292">
        <f t="shared" si="47"/>
        <v>0</v>
      </c>
      <c r="L292">
        <f t="shared" si="48"/>
        <v>0</v>
      </c>
      <c r="M292">
        <f t="shared" si="49"/>
        <v>0</v>
      </c>
    </row>
    <row r="293" spans="1:13" x14ac:dyDescent="0.3">
      <c r="A293">
        <v>283</v>
      </c>
      <c r="B293">
        <v>-5.84</v>
      </c>
      <c r="C293">
        <f>$AE$3*EXP(-(($A293-$AE$4)^2)/(2*$AE$5^2))+$K$8</f>
        <v>4.5642600192699198E-9</v>
      </c>
      <c r="D293">
        <f t="shared" si="40"/>
        <v>34.105600053310553</v>
      </c>
      <c r="E293">
        <f t="shared" si="41"/>
        <v>-5.8400000045642599</v>
      </c>
      <c r="F293">
        <f t="shared" si="42"/>
        <v>0</v>
      </c>
      <c r="G293">
        <f t="shared" si="43"/>
        <v>0</v>
      </c>
      <c r="H293">
        <f t="shared" si="44"/>
        <v>0</v>
      </c>
      <c r="I293">
        <f t="shared" si="45"/>
        <v>0</v>
      </c>
      <c r="J293">
        <f t="shared" si="46"/>
        <v>0</v>
      </c>
      <c r="K293">
        <f t="shared" si="47"/>
        <v>0</v>
      </c>
      <c r="L293">
        <f t="shared" si="48"/>
        <v>0</v>
      </c>
      <c r="M293">
        <f t="shared" si="49"/>
        <v>0</v>
      </c>
    </row>
    <row r="294" spans="1:13" x14ac:dyDescent="0.3">
      <c r="A294">
        <v>284</v>
      </c>
      <c r="B294">
        <v>-9.24</v>
      </c>
      <c r="C294">
        <f>$AE$3*EXP(-(($A294-$AE$4)^2)/(2*$AE$5^2))+$K$8</f>
        <v>3.640588305795174E-9</v>
      </c>
      <c r="D294">
        <f t="shared" si="40"/>
        <v>85.377600067278081</v>
      </c>
      <c r="E294">
        <f t="shared" si="41"/>
        <v>-9.2400000036405885</v>
      </c>
      <c r="F294">
        <f t="shared" si="42"/>
        <v>0</v>
      </c>
      <c r="G294">
        <f t="shared" si="43"/>
        <v>0</v>
      </c>
      <c r="H294">
        <f t="shared" si="44"/>
        <v>0</v>
      </c>
      <c r="I294">
        <f t="shared" si="45"/>
        <v>0</v>
      </c>
      <c r="J294">
        <f t="shared" si="46"/>
        <v>0</v>
      </c>
      <c r="K294">
        <f t="shared" si="47"/>
        <v>0</v>
      </c>
      <c r="L294">
        <f t="shared" si="48"/>
        <v>0</v>
      </c>
      <c r="M294">
        <f t="shared" si="49"/>
        <v>0</v>
      </c>
    </row>
    <row r="295" spans="1:13" x14ac:dyDescent="0.3">
      <c r="A295">
        <v>285</v>
      </c>
      <c r="B295">
        <v>-11.84</v>
      </c>
      <c r="C295">
        <f>$AE$3*EXP(-(($A295-$AE$4)^2)/(2*$AE$5^2))+$K$8</f>
        <v>2.9006158277301288E-9</v>
      </c>
      <c r="D295">
        <f t="shared" si="40"/>
        <v>140.1856000686866</v>
      </c>
      <c r="E295">
        <f t="shared" si="41"/>
        <v>-11.840000002900616</v>
      </c>
      <c r="F295">
        <f t="shared" si="42"/>
        <v>0</v>
      </c>
      <c r="G295">
        <f t="shared" si="43"/>
        <v>0</v>
      </c>
      <c r="H295">
        <f t="shared" si="44"/>
        <v>0</v>
      </c>
      <c r="I295">
        <f t="shared" si="45"/>
        <v>0</v>
      </c>
      <c r="J295">
        <f t="shared" si="46"/>
        <v>0</v>
      </c>
      <c r="K295">
        <f t="shared" si="47"/>
        <v>0</v>
      </c>
      <c r="L295">
        <f t="shared" si="48"/>
        <v>0</v>
      </c>
      <c r="M295">
        <f t="shared" si="49"/>
        <v>0</v>
      </c>
    </row>
    <row r="296" spans="1:13" x14ac:dyDescent="0.3">
      <c r="A296">
        <v>286</v>
      </c>
      <c r="B296">
        <v>3.76</v>
      </c>
      <c r="C296">
        <f>$AE$3*EXP(-(($A296-$AE$4)^2)/(2*$AE$5^2))+$K$8</f>
        <v>2.3084810069864549E-9</v>
      </c>
      <c r="D296">
        <f t="shared" si="40"/>
        <v>14.137599982640221</v>
      </c>
      <c r="E296">
        <f t="shared" si="41"/>
        <v>3.7599999976915188</v>
      </c>
      <c r="F296">
        <f t="shared" si="42"/>
        <v>0</v>
      </c>
      <c r="G296">
        <f t="shared" si="43"/>
        <v>0</v>
      </c>
      <c r="H296">
        <f t="shared" si="44"/>
        <v>0</v>
      </c>
      <c r="I296">
        <f t="shared" si="45"/>
        <v>0</v>
      </c>
      <c r="J296">
        <f t="shared" si="46"/>
        <v>0</v>
      </c>
      <c r="K296">
        <f t="shared" si="47"/>
        <v>0</v>
      </c>
      <c r="L296">
        <f t="shared" si="48"/>
        <v>0</v>
      </c>
      <c r="M296">
        <f t="shared" si="49"/>
        <v>0</v>
      </c>
    </row>
    <row r="297" spans="1:13" x14ac:dyDescent="0.3">
      <c r="A297">
        <v>287</v>
      </c>
      <c r="B297">
        <v>10.199999999999999</v>
      </c>
      <c r="C297">
        <f>$AE$3*EXP(-(($A297-$AE$4)^2)/(2*$AE$5^2))+$K$8</f>
        <v>1.8351849948557166E-9</v>
      </c>
      <c r="D297">
        <f t="shared" si="40"/>
        <v>104.03999996256222</v>
      </c>
      <c r="E297">
        <f t="shared" si="41"/>
        <v>10.199999998164815</v>
      </c>
      <c r="F297">
        <f t="shared" si="42"/>
        <v>0</v>
      </c>
      <c r="G297">
        <f t="shared" si="43"/>
        <v>0</v>
      </c>
      <c r="H297">
        <f t="shared" si="44"/>
        <v>0</v>
      </c>
      <c r="I297">
        <f t="shared" si="45"/>
        <v>0</v>
      </c>
      <c r="J297">
        <f t="shared" si="46"/>
        <v>0</v>
      </c>
      <c r="K297">
        <f t="shared" si="47"/>
        <v>0</v>
      </c>
      <c r="L297">
        <f t="shared" si="48"/>
        <v>0</v>
      </c>
      <c r="M297">
        <f t="shared" si="49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7"/>
  <sheetViews>
    <sheetView topLeftCell="K1" workbookViewId="0">
      <selection activeCell="P26" sqref="P26"/>
    </sheetView>
  </sheetViews>
  <sheetFormatPr defaultRowHeight="14.4" x14ac:dyDescent="0.3"/>
  <cols>
    <col min="1" max="2" width="25.109375" customWidth="1"/>
    <col min="4" max="4" width="12" bestFit="1" customWidth="1"/>
    <col min="5" max="5" width="26.33203125" customWidth="1"/>
    <col min="6" max="6" width="19.77734375" bestFit="1" customWidth="1"/>
    <col min="7" max="7" width="23.44140625" bestFit="1" customWidth="1"/>
    <col min="8" max="9" width="31.109375" bestFit="1" customWidth="1"/>
    <col min="10" max="11" width="32.109375" bestFit="1" customWidth="1"/>
    <col min="12" max="13" width="31.109375" bestFit="1" customWidth="1"/>
    <col min="14" max="14" width="25.44140625" bestFit="1" customWidth="1"/>
    <col min="17" max="17" width="25.44140625" bestFit="1" customWidth="1"/>
  </cols>
  <sheetData>
    <row r="1" spans="1:29" x14ac:dyDescent="0.3">
      <c r="A1" s="3" t="s">
        <v>1</v>
      </c>
      <c r="B1" s="3"/>
      <c r="C1" s="1" t="s">
        <v>2</v>
      </c>
      <c r="X1" s="1" t="s">
        <v>3</v>
      </c>
    </row>
    <row r="2" spans="1:29" x14ac:dyDescent="0.3">
      <c r="A2" s="1" t="s">
        <v>12</v>
      </c>
      <c r="B2" s="1"/>
      <c r="C2" s="1" t="s">
        <v>13</v>
      </c>
      <c r="E2" s="1" t="s">
        <v>12</v>
      </c>
      <c r="F2" s="1" t="s">
        <v>15</v>
      </c>
      <c r="G2" s="1"/>
      <c r="H2" s="1" t="s">
        <v>12</v>
      </c>
      <c r="I2" s="1" t="s">
        <v>17</v>
      </c>
      <c r="J2" s="1"/>
      <c r="K2" s="1" t="s">
        <v>12</v>
      </c>
      <c r="L2" s="1" t="s">
        <v>20</v>
      </c>
      <c r="M2" s="1"/>
      <c r="N2" s="1" t="s">
        <v>12</v>
      </c>
      <c r="O2" s="1" t="s">
        <v>21</v>
      </c>
      <c r="P2" s="1"/>
      <c r="Q2" s="1" t="s">
        <v>12</v>
      </c>
      <c r="R2" s="1" t="s">
        <v>23</v>
      </c>
      <c r="S2" s="1"/>
      <c r="X2" s="1"/>
    </row>
    <row r="3" spans="1:29" x14ac:dyDescent="0.3">
      <c r="A3">
        <v>1.2</v>
      </c>
      <c r="C3">
        <f>A3*1072.13135744075</f>
        <v>1286.5576289288999</v>
      </c>
      <c r="D3">
        <f>A3*43.3520985936289</f>
        <v>52.022518312354684</v>
      </c>
      <c r="E3">
        <v>0.5</v>
      </c>
      <c r="F3">
        <f>E3*1072.13135744075</f>
        <v>536.06567872037499</v>
      </c>
      <c r="G3">
        <f>E3*43.3520985936289</f>
        <v>21.676049296814451</v>
      </c>
      <c r="H3">
        <v>0.95</v>
      </c>
      <c r="I3">
        <f>H3*1072.13135744075</f>
        <v>1018.5247895687124</v>
      </c>
      <c r="J3">
        <f>H3*43.3520985936289</f>
        <v>41.184493663947457</v>
      </c>
      <c r="K3">
        <v>0.3</v>
      </c>
      <c r="L3">
        <f>K3*1072.13135744075</f>
        <v>321.63940723222498</v>
      </c>
      <c r="M3">
        <f>K3*43.3520985936289</f>
        <v>13.005629578088671</v>
      </c>
      <c r="N3">
        <v>0.1</v>
      </c>
      <c r="O3">
        <f>N3*1072.13135744075</f>
        <v>107.213135744075</v>
      </c>
      <c r="P3">
        <f>N3*43.3520985936289</f>
        <v>4.3352098593628901</v>
      </c>
      <c r="Q3">
        <v>0.05</v>
      </c>
      <c r="R3">
        <f>Q3*1072.13135744075</f>
        <v>53.606567872037502</v>
      </c>
      <c r="S3">
        <f>Q3*43.3520985936289</f>
        <v>2.167604929681445</v>
      </c>
      <c r="W3" s="1" t="s">
        <v>4</v>
      </c>
      <c r="X3">
        <v>40</v>
      </c>
      <c r="AB3" s="2">
        <v>0</v>
      </c>
      <c r="AC3" s="2">
        <v>68.900000000000006</v>
      </c>
    </row>
    <row r="4" spans="1:29" x14ac:dyDescent="0.3">
      <c r="A4" s="3">
        <v>49.06</v>
      </c>
      <c r="B4" s="3"/>
      <c r="C4">
        <f>A4</f>
        <v>49.06</v>
      </c>
      <c r="D4">
        <f>7.65+A4</f>
        <v>56.71</v>
      </c>
      <c r="E4" s="3">
        <v>43.03</v>
      </c>
      <c r="F4">
        <f>E4</f>
        <v>43.03</v>
      </c>
      <c r="G4">
        <f>7.65+E4</f>
        <v>50.68</v>
      </c>
      <c r="H4" s="3">
        <v>35.119999999999997</v>
      </c>
      <c r="I4">
        <f>H4</f>
        <v>35.119999999999997</v>
      </c>
      <c r="J4">
        <f>7.65+H4</f>
        <v>42.769999999999996</v>
      </c>
      <c r="K4" s="3">
        <v>23.72</v>
      </c>
      <c r="L4">
        <f>K4</f>
        <v>23.72</v>
      </c>
      <c r="M4">
        <f>7.65+K4</f>
        <v>31.369999999999997</v>
      </c>
      <c r="N4" s="3">
        <v>53.89</v>
      </c>
      <c r="O4">
        <f>N4</f>
        <v>53.89</v>
      </c>
      <c r="P4">
        <f>7.65+N4</f>
        <v>61.54</v>
      </c>
      <c r="Q4" s="3">
        <v>57.91</v>
      </c>
      <c r="R4">
        <f>Q4</f>
        <v>57.91</v>
      </c>
      <c r="S4">
        <f>7.65+Q4</f>
        <v>65.56</v>
      </c>
      <c r="W4" s="1" t="s">
        <v>5</v>
      </c>
      <c r="X4">
        <v>80</v>
      </c>
      <c r="Y4" s="1" t="s">
        <v>6</v>
      </c>
      <c r="AB4" s="2">
        <v>1000</v>
      </c>
      <c r="AC4" s="2">
        <v>68.900000000000006</v>
      </c>
    </row>
    <row r="5" spans="1:29" x14ac:dyDescent="0.3">
      <c r="C5">
        <v>2.6659045816229501</v>
      </c>
      <c r="D5">
        <v>2.1998689063969414</v>
      </c>
      <c r="F5">
        <v>2.6659045816229501</v>
      </c>
      <c r="G5">
        <v>2.1998689063969414</v>
      </c>
      <c r="I5">
        <v>4</v>
      </c>
      <c r="J5">
        <v>4</v>
      </c>
      <c r="L5">
        <v>4</v>
      </c>
      <c r="M5">
        <v>4</v>
      </c>
      <c r="O5">
        <v>2.6659045816229501</v>
      </c>
      <c r="P5">
        <v>2.1998689063969414</v>
      </c>
      <c r="R5">
        <v>2.6659045816229501</v>
      </c>
      <c r="S5">
        <v>2.1998689063969414</v>
      </c>
      <c r="W5" s="1" t="s">
        <v>7</v>
      </c>
      <c r="X5">
        <v>30</v>
      </c>
      <c r="Y5">
        <f>SUM(E72:E7003)+SUM(F10:F17)</f>
        <v>899524.0680995119</v>
      </c>
      <c r="AB5" s="2">
        <v>2000</v>
      </c>
      <c r="AC5" s="2">
        <v>68.900000000000006</v>
      </c>
    </row>
    <row r="6" spans="1:29" ht="23.4" x14ac:dyDescent="0.45">
      <c r="A6" s="4" t="s">
        <v>27</v>
      </c>
      <c r="B6" s="4"/>
    </row>
    <row r="7" spans="1:29" x14ac:dyDescent="0.3">
      <c r="S7" s="1" t="s">
        <v>25</v>
      </c>
      <c r="V7" s="1" t="s">
        <v>26</v>
      </c>
    </row>
    <row r="8" spans="1:29" x14ac:dyDescent="0.3">
      <c r="R8">
        <f>G7</f>
        <v>0</v>
      </c>
      <c r="S8">
        <v>1</v>
      </c>
      <c r="T8">
        <f>R8+52.714</f>
        <v>52.713999999999999</v>
      </c>
      <c r="U8">
        <f>R8+44.872</f>
        <v>44.872</v>
      </c>
      <c r="V8">
        <f>(U8+T8)/2</f>
        <v>48.792999999999999</v>
      </c>
    </row>
    <row r="9" spans="1:29" x14ac:dyDescent="0.3">
      <c r="A9" t="s">
        <v>0</v>
      </c>
      <c r="B9" t="s">
        <v>37</v>
      </c>
      <c r="C9" t="s">
        <v>8</v>
      </c>
      <c r="D9" t="s">
        <v>9</v>
      </c>
      <c r="E9" t="s">
        <v>10</v>
      </c>
      <c r="F9" t="s">
        <v>11</v>
      </c>
      <c r="G9" t="s">
        <v>16</v>
      </c>
      <c r="H9" t="s">
        <v>14</v>
      </c>
      <c r="I9" t="s">
        <v>18</v>
      </c>
      <c r="J9" t="s">
        <v>19</v>
      </c>
      <c r="K9" t="s">
        <v>38</v>
      </c>
      <c r="L9" t="s">
        <v>22</v>
      </c>
      <c r="M9" t="s">
        <v>24</v>
      </c>
      <c r="R9">
        <f>G7</f>
        <v>0</v>
      </c>
      <c r="S9">
        <v>100000</v>
      </c>
      <c r="T9">
        <f>R9+52.714</f>
        <v>52.713999999999999</v>
      </c>
      <c r="U9">
        <f>R9+44.872</f>
        <v>44.872</v>
      </c>
      <c r="V9">
        <f>(U9+T9)/2</f>
        <v>48.792999999999999</v>
      </c>
    </row>
    <row r="10" spans="1:29" x14ac:dyDescent="0.3">
      <c r="A10">
        <v>0</v>
      </c>
      <c r="B10">
        <f>A10*7.46</f>
        <v>0</v>
      </c>
      <c r="C10">
        <v>0</v>
      </c>
      <c r="D10">
        <f t="shared" ref="D10:D73" si="0">$X$3*EXP(-(($A10-$X$4)^2)/(2*$X$5^2))+$L$8</f>
        <v>1.1426200313820152</v>
      </c>
      <c r="E10">
        <f>(D10-C10)^2</f>
        <v>1.3055805361154373</v>
      </c>
      <c r="F10">
        <f>C10-D10+0</f>
        <v>-1.1426200313820152</v>
      </c>
      <c r="G10">
        <f>H10+I10+J10+K10+L10+M10</f>
        <v>7.4371796843621389E-6</v>
      </c>
      <c r="H10">
        <f>$C$3*EXP(-(($A10-$C$4)^2)/(2*$C$5^2))+$D$3*EXP(-(($A10-$D$4)^2)/(2*$D$5^2))</f>
        <v>3.7154299163743197E-71</v>
      </c>
      <c r="I10">
        <f>$F$3*EXP(-(($A10-$F$4)^2)/(2*$F$5^2))+$G$3*EXP(-(($A10-$G$4)^2)/(2*$G$5^2))</f>
        <v>1.4335104412543324E-54</v>
      </c>
      <c r="J10">
        <f>$I$3*EXP(-(($A10-$I$4)^2)/(2*$I$5^2))+$J$3*EXP(-(($A10-$J$4)^2)/(2*$J$5^2))</f>
        <v>1.8554029142293049E-14</v>
      </c>
      <c r="K10">
        <f>$L$3*EXP(-(($A10-$L$4)^2)/(2*$L$5^2))+$M$3*EXP(-(($A10-$M$4)^2)/(2*$M$5^2))</f>
        <v>7.43717966580811E-6</v>
      </c>
      <c r="L10">
        <f>$O$3*EXP(-(($A10-$O$4)^2)/(2*$O$5^2))+$P$3*EXP(-(($A10-$P$4)^2)/(2*$P$5^2))</f>
        <v>1.986098271312227E-87</v>
      </c>
      <c r="M10">
        <f>$R$3*EXP(-(($A10-$R$4)^2)/(2*$R$5^2))+$S$3*EXP(-(($A10-$S$4)^2)/(2*$S$5^2))</f>
        <v>1.8407584778766327E-101</v>
      </c>
    </row>
    <row r="11" spans="1:29" x14ac:dyDescent="0.3">
      <c r="A11">
        <v>1</v>
      </c>
      <c r="B11">
        <f t="shared" ref="B11:B74" si="1">A11*7.46</f>
        <v>7.46</v>
      </c>
      <c r="C11">
        <v>-5.0199999999999996</v>
      </c>
      <c r="D11">
        <f t="shared" si="0"/>
        <v>1.2481434807539638</v>
      </c>
      <c r="E11">
        <f t="shared" ref="E11:E74" si="2">(D11-C11)^2</f>
        <v>39.289622695318407</v>
      </c>
      <c r="F11">
        <f t="shared" ref="F11:F74" si="3">C11-D11+0</f>
        <v>-6.2681434807539631</v>
      </c>
      <c r="G11">
        <f t="shared" ref="G11:G74" si="4">H11+I11+J11+K11+L11+M11</f>
        <v>3.1745206963436964E-5</v>
      </c>
      <c r="H11">
        <f t="shared" ref="H11:H74" si="5">$C$3*EXP(-(($A11-$C$4)^2)/(2*$C$5^2))+$D$3*EXP(-(($A11-$D$4)^2)/(2*$D$5^2))</f>
        <v>3.4466193666585712E-68</v>
      </c>
      <c r="I11">
        <f t="shared" ref="I11:I74" si="6">$F$3*EXP(-(($A11-$F$4)^2)/(2*$F$5^2))+$G$3*EXP(-(($A11-$G$4)^2)/(2*$G$5^2))</f>
        <v>5.6925438267730538E-52</v>
      </c>
      <c r="J11">
        <f t="shared" ref="J11:J74" si="7">$I$3*EXP(-(($A11-$I$4)^2)/(2*$I$5^2))+$J$3*EXP(-(($A11-$J$4)^2)/(2*$J$5^2))</f>
        <v>1.6148899050756724E-13</v>
      </c>
      <c r="K11">
        <f t="shared" ref="K11:K74" si="8">$L$3*EXP(-(($A11-$L$4)^2)/(2*$L$5^2))+$M$3*EXP(-(($A11-$M$4)^2)/(2*$M$5^2))</f>
        <v>3.1745206801947971E-5</v>
      </c>
      <c r="L11">
        <f t="shared" ref="L11:L74" si="9">$O$3*EXP(-(($A11-$O$4)^2)/(2*$O$5^2))+$P$3*EXP(-(($A11-$P$4)^2)/(2*$P$5^2))</f>
        <v>3.6352527493878634E-84</v>
      </c>
      <c r="M11">
        <f t="shared" ref="M11:M74" si="10">$R$3*EXP(-(($A11-$R$4)^2)/(2*$R$5^2))+$S$3*EXP(-(($A11-$S$4)^2)/(2*$S$5^2))</f>
        <v>5.9317545605884755E-98</v>
      </c>
    </row>
    <row r="12" spans="1:29" x14ac:dyDescent="0.3">
      <c r="A12">
        <v>2</v>
      </c>
      <c r="B12">
        <f t="shared" si="1"/>
        <v>14.92</v>
      </c>
      <c r="C12">
        <v>-9.07</v>
      </c>
      <c r="D12">
        <f t="shared" si="0"/>
        <v>1.3618981893839739</v>
      </c>
      <c r="E12">
        <f t="shared" si="2"/>
        <v>108.82449983367263</v>
      </c>
      <c r="F12">
        <f t="shared" si="3"/>
        <v>-10.431898189383974</v>
      </c>
      <c r="G12">
        <f t="shared" si="4"/>
        <v>1.2729304046224174E-4</v>
      </c>
      <c r="H12">
        <f t="shared" si="5"/>
        <v>2.7776018381555789E-65</v>
      </c>
      <c r="I12">
        <f t="shared" si="6"/>
        <v>1.9638319522517617E-49</v>
      </c>
      <c r="J12">
        <f t="shared" si="7"/>
        <v>1.3203959997956381E-12</v>
      </c>
      <c r="K12">
        <f t="shared" si="8"/>
        <v>1.2729303914184575E-4</v>
      </c>
      <c r="L12">
        <f t="shared" si="9"/>
        <v>5.7804401158411378E-81</v>
      </c>
      <c r="M12">
        <f t="shared" si="10"/>
        <v>1.6605882205298159E-94</v>
      </c>
    </row>
    <row r="13" spans="1:29" x14ac:dyDescent="0.3">
      <c r="A13">
        <v>3</v>
      </c>
      <c r="B13">
        <f t="shared" si="1"/>
        <v>22.38</v>
      </c>
      <c r="C13">
        <v>-0.25</v>
      </c>
      <c r="D13">
        <f t="shared" si="0"/>
        <v>1.4843701861561953</v>
      </c>
      <c r="E13">
        <f t="shared" si="2"/>
        <v>3.0080399426274758</v>
      </c>
      <c r="F13">
        <f t="shared" si="3"/>
        <v>-1.7343701861561953</v>
      </c>
      <c r="G13">
        <f t="shared" si="4"/>
        <v>4.7949907608029954E-4</v>
      </c>
      <c r="H13">
        <f t="shared" si="5"/>
        <v>1.9446393719254733E-62</v>
      </c>
      <c r="I13">
        <f t="shared" si="6"/>
        <v>5.8856533194146903E-47</v>
      </c>
      <c r="J13">
        <f t="shared" si="7"/>
        <v>1.0141964245535342E-11</v>
      </c>
      <c r="K13">
        <f t="shared" si="8"/>
        <v>4.7949906593833529E-4</v>
      </c>
      <c r="L13">
        <f t="shared" si="9"/>
        <v>7.9850863644116362E-78</v>
      </c>
      <c r="M13">
        <f t="shared" si="10"/>
        <v>4.0386214685024988E-91</v>
      </c>
    </row>
    <row r="14" spans="1:29" x14ac:dyDescent="0.3">
      <c r="A14">
        <v>4</v>
      </c>
      <c r="B14">
        <f t="shared" si="1"/>
        <v>29.84</v>
      </c>
      <c r="C14">
        <v>-1.07</v>
      </c>
      <c r="D14">
        <f t="shared" si="0"/>
        <v>1.6160591549665295</v>
      </c>
      <c r="E14">
        <f t="shared" si="2"/>
        <v>7.2149137839795072</v>
      </c>
      <c r="F14">
        <f t="shared" si="3"/>
        <v>-2.6860591549665296</v>
      </c>
      <c r="G14">
        <f t="shared" si="4"/>
        <v>1.6967877569823474E-3</v>
      </c>
      <c r="H14">
        <f t="shared" si="5"/>
        <v>1.182770746277746E-59</v>
      </c>
      <c r="I14">
        <f t="shared" si="6"/>
        <v>1.5324187231014749E-44</v>
      </c>
      <c r="J14">
        <f t="shared" si="7"/>
        <v>7.3180697645935202E-11</v>
      </c>
      <c r="K14">
        <f t="shared" si="8"/>
        <v>1.6967876838016498E-3</v>
      </c>
      <c r="L14">
        <f t="shared" si="9"/>
        <v>9.5827629626145253E-75</v>
      </c>
      <c r="M14">
        <f t="shared" si="10"/>
        <v>8.5329020985075457E-88</v>
      </c>
    </row>
    <row r="15" spans="1:29" x14ac:dyDescent="0.3">
      <c r="A15">
        <v>5</v>
      </c>
      <c r="B15">
        <f t="shared" si="1"/>
        <v>37.299999999999997</v>
      </c>
      <c r="C15">
        <v>-30.43</v>
      </c>
      <c r="D15">
        <f t="shared" si="0"/>
        <v>1.7574773449362968</v>
      </c>
      <c r="E15">
        <f t="shared" si="2"/>
        <v>1036.0336978307873</v>
      </c>
      <c r="F15">
        <f t="shared" si="3"/>
        <v>-32.187477344936298</v>
      </c>
      <c r="G15">
        <f t="shared" si="4"/>
        <v>5.6405821244631012E-3</v>
      </c>
      <c r="H15">
        <f t="shared" si="5"/>
        <v>6.2496326595996946E-57</v>
      </c>
      <c r="I15">
        <f t="shared" si="6"/>
        <v>3.4661921812721224E-42</v>
      </c>
      <c r="J15">
        <f t="shared" si="7"/>
        <v>4.9605246344535072E-10</v>
      </c>
      <c r="K15">
        <f t="shared" si="8"/>
        <v>5.6405816284106373E-3</v>
      </c>
      <c r="L15">
        <f t="shared" si="9"/>
        <v>9.9906625487162296E-72</v>
      </c>
      <c r="M15">
        <f t="shared" si="10"/>
        <v>1.5662200982156815E-84</v>
      </c>
    </row>
    <row r="16" spans="1:29" x14ac:dyDescent="0.3">
      <c r="A16">
        <v>6</v>
      </c>
      <c r="B16">
        <f t="shared" si="1"/>
        <v>44.76</v>
      </c>
      <c r="C16">
        <v>-16.13</v>
      </c>
      <c r="D16">
        <f t="shared" si="0"/>
        <v>1.9091483105265661</v>
      </c>
      <c r="E16">
        <f t="shared" si="2"/>
        <v>325.41087176917335</v>
      </c>
      <c r="F16">
        <f t="shared" si="3"/>
        <v>-18.039148310526564</v>
      </c>
      <c r="G16">
        <f t="shared" si="4"/>
        <v>1.7614772231942501E-2</v>
      </c>
      <c r="H16">
        <f t="shared" si="5"/>
        <v>2.8688036477912252E-54</v>
      </c>
      <c r="I16">
        <f t="shared" si="6"/>
        <v>6.8111468456515925E-40</v>
      </c>
      <c r="J16">
        <f t="shared" si="7"/>
        <v>3.1587501191505697E-9</v>
      </c>
      <c r="K16">
        <f t="shared" si="8"/>
        <v>1.7614769073192382E-2</v>
      </c>
      <c r="L16">
        <f t="shared" si="9"/>
        <v>9.0487846223794076E-69</v>
      </c>
      <c r="M16">
        <f t="shared" si="10"/>
        <v>2.4974755147928974E-81</v>
      </c>
    </row>
    <row r="17" spans="1:13" x14ac:dyDescent="0.3">
      <c r="A17">
        <v>7</v>
      </c>
      <c r="B17">
        <f t="shared" si="1"/>
        <v>52.22</v>
      </c>
      <c r="C17">
        <v>-11.98</v>
      </c>
      <c r="D17">
        <f t="shared" si="0"/>
        <v>2.0716054752269382</v>
      </c>
      <c r="E17">
        <f t="shared" si="2"/>
        <v>197.44761643142769</v>
      </c>
      <c r="F17">
        <f t="shared" si="3"/>
        <v>-14.051605475226939</v>
      </c>
      <c r="G17">
        <f t="shared" si="4"/>
        <v>5.1675764529432018E-2</v>
      </c>
      <c r="H17">
        <f t="shared" si="5"/>
        <v>1.1440356929840432E-51</v>
      </c>
      <c r="I17">
        <f t="shared" si="6"/>
        <v>1.1627337147909769E-37</v>
      </c>
      <c r="J17">
        <f t="shared" si="7"/>
        <v>1.8895549554234179E-8</v>
      </c>
      <c r="K17">
        <f t="shared" si="8"/>
        <v>5.1675745633882463E-2</v>
      </c>
      <c r="L17">
        <f t="shared" si="9"/>
        <v>7.1199776285971768E-66</v>
      </c>
      <c r="M17">
        <f t="shared" si="10"/>
        <v>3.4597291610868439E-78</v>
      </c>
    </row>
    <row r="18" spans="1:13" x14ac:dyDescent="0.3">
      <c r="A18">
        <v>8</v>
      </c>
      <c r="B18">
        <f t="shared" si="1"/>
        <v>59.68</v>
      </c>
      <c r="C18">
        <v>9.91</v>
      </c>
      <c r="D18">
        <f t="shared" si="0"/>
        <v>2.2453905133653489</v>
      </c>
      <c r="E18">
        <f t="shared" si="2"/>
        <v>58.746238582609891</v>
      </c>
      <c r="F18">
        <f t="shared" si="3"/>
        <v>7.6646094866346512</v>
      </c>
      <c r="G18">
        <f t="shared" si="4"/>
        <v>0.14241432966405418</v>
      </c>
      <c r="H18">
        <f t="shared" si="5"/>
        <v>3.963425879003734E-49</v>
      </c>
      <c r="I18">
        <f t="shared" si="6"/>
        <v>1.724378915695482E-35</v>
      </c>
      <c r="J18">
        <f t="shared" si="7"/>
        <v>1.0618431732709346E-7</v>
      </c>
      <c r="K18">
        <f t="shared" si="8"/>
        <v>0.14241422347973684</v>
      </c>
      <c r="L18">
        <f t="shared" si="9"/>
        <v>4.8669784510930293E-63</v>
      </c>
      <c r="M18">
        <f t="shared" si="10"/>
        <v>4.1636611838706575E-75</v>
      </c>
    </row>
    <row r="19" spans="1:13" x14ac:dyDescent="0.3">
      <c r="A19">
        <v>9</v>
      </c>
      <c r="B19">
        <f t="shared" si="1"/>
        <v>67.14</v>
      </c>
      <c r="C19">
        <v>55.37</v>
      </c>
      <c r="D19">
        <f t="shared" si="0"/>
        <v>2.4310515455849675</v>
      </c>
      <c r="E19">
        <f t="shared" si="2"/>
        <v>2802.5322634592112</v>
      </c>
      <c r="F19">
        <f t="shared" si="3"/>
        <v>52.938948454415026</v>
      </c>
      <c r="G19">
        <f t="shared" si="4"/>
        <v>0.36870378278708071</v>
      </c>
      <c r="H19">
        <f t="shared" si="5"/>
        <v>1.1928733161921302E-46</v>
      </c>
      <c r="I19">
        <f t="shared" si="6"/>
        <v>2.2216598122006857E-33</v>
      </c>
      <c r="J19">
        <f t="shared" si="7"/>
        <v>5.6055447964595137E-7</v>
      </c>
      <c r="K19">
        <f t="shared" si="8"/>
        <v>0.36870322223260105</v>
      </c>
      <c r="L19">
        <f t="shared" si="9"/>
        <v>2.8902315284940941E-60</v>
      </c>
      <c r="M19">
        <f t="shared" si="10"/>
        <v>4.3531243971652076E-72</v>
      </c>
    </row>
    <row r="20" spans="1:13" x14ac:dyDescent="0.3">
      <c r="A20">
        <v>10</v>
      </c>
      <c r="B20">
        <f t="shared" si="1"/>
        <v>74.599999999999994</v>
      </c>
      <c r="C20">
        <v>58.99</v>
      </c>
      <c r="D20">
        <f t="shared" si="0"/>
        <v>2.6291411446612187</v>
      </c>
      <c r="E20">
        <f t="shared" si="2"/>
        <v>3176.54641091142</v>
      </c>
      <c r="F20">
        <f t="shared" si="3"/>
        <v>56.360858855338783</v>
      </c>
      <c r="G20">
        <f t="shared" si="4"/>
        <v>0.8967244638332923</v>
      </c>
      <c r="H20">
        <f t="shared" si="5"/>
        <v>3.1189637228651767E-44</v>
      </c>
      <c r="I20">
        <f t="shared" si="6"/>
        <v>2.4866509669046577E-31</v>
      </c>
      <c r="J20">
        <f t="shared" si="7"/>
        <v>2.779917280684787E-6</v>
      </c>
      <c r="K20">
        <f t="shared" si="8"/>
        <v>0.89672168391601159</v>
      </c>
      <c r="L20">
        <f t="shared" si="9"/>
        <v>1.4910707876023E-57</v>
      </c>
      <c r="M20">
        <f t="shared" si="10"/>
        <v>3.9538409105958274E-69</v>
      </c>
    </row>
    <row r="21" spans="1:13" x14ac:dyDescent="0.3">
      <c r="A21">
        <v>11</v>
      </c>
      <c r="B21">
        <f t="shared" si="1"/>
        <v>82.06</v>
      </c>
      <c r="C21">
        <v>23.61</v>
      </c>
      <c r="D21">
        <f t="shared" si="0"/>
        <v>2.8402141495854796</v>
      </c>
      <c r="E21">
        <f t="shared" si="2"/>
        <v>431.38400427207927</v>
      </c>
      <c r="F21">
        <f t="shared" si="3"/>
        <v>20.769785850414522</v>
      </c>
      <c r="G21">
        <f t="shared" si="4"/>
        <v>2.0487958274742843</v>
      </c>
      <c r="H21">
        <f t="shared" si="5"/>
        <v>7.0846555436008749E-42</v>
      </c>
      <c r="I21">
        <f t="shared" si="6"/>
        <v>2.4179344281294878E-29</v>
      </c>
      <c r="J21">
        <f t="shared" si="7"/>
        <v>1.2950976572626222E-5</v>
      </c>
      <c r="K21">
        <f t="shared" si="8"/>
        <v>2.0487828764977118</v>
      </c>
      <c r="L21">
        <f t="shared" si="9"/>
        <v>6.682766792489542E-55</v>
      </c>
      <c r="M21">
        <f t="shared" si="10"/>
        <v>3.119821309676497E-66</v>
      </c>
    </row>
    <row r="22" spans="1:13" x14ac:dyDescent="0.3">
      <c r="A22">
        <v>12</v>
      </c>
      <c r="B22">
        <f t="shared" si="1"/>
        <v>89.52</v>
      </c>
      <c r="C22">
        <v>41.67</v>
      </c>
      <c r="D22">
        <f t="shared" si="0"/>
        <v>3.0648252872197395</v>
      </c>
      <c r="E22">
        <f t="shared" si="2"/>
        <v>1490.3595146042885</v>
      </c>
      <c r="F22">
        <f t="shared" si="3"/>
        <v>38.605174712780261</v>
      </c>
      <c r="G22">
        <f t="shared" si="4"/>
        <v>4.3974194530236703</v>
      </c>
      <c r="H22">
        <f t="shared" si="5"/>
        <v>1.3980399198293121E-39</v>
      </c>
      <c r="I22">
        <f t="shared" si="6"/>
        <v>2.0425214399698569E-27</v>
      </c>
      <c r="J22">
        <f t="shared" si="7"/>
        <v>5.6679989828085853E-5</v>
      </c>
      <c r="K22">
        <f t="shared" si="8"/>
        <v>4.3973627730338425</v>
      </c>
      <c r="L22">
        <f t="shared" si="9"/>
        <v>2.6019968505827855E-52</v>
      </c>
      <c r="M22">
        <f t="shared" si="10"/>
        <v>2.1386152834161048E-63</v>
      </c>
    </row>
    <row r="23" spans="1:13" x14ac:dyDescent="0.3">
      <c r="A23">
        <v>13</v>
      </c>
      <c r="B23">
        <f t="shared" si="1"/>
        <v>96.98</v>
      </c>
      <c r="C23">
        <v>111.74</v>
      </c>
      <c r="D23">
        <f t="shared" si="0"/>
        <v>3.3035266023245971</v>
      </c>
      <c r="E23">
        <f t="shared" si="2"/>
        <v>11758.468762924764</v>
      </c>
      <c r="F23">
        <f t="shared" si="3"/>
        <v>108.4364733976754</v>
      </c>
      <c r="G23">
        <f t="shared" si="4"/>
        <v>8.8666401943201816</v>
      </c>
      <c r="H23">
        <f t="shared" si="5"/>
        <v>2.3966952872641955E-37</v>
      </c>
      <c r="I23">
        <f t="shared" si="6"/>
        <v>1.4989292876918051E-25</v>
      </c>
      <c r="J23">
        <f t="shared" si="7"/>
        <v>2.3303095488865793E-4</v>
      </c>
      <c r="K23">
        <f t="shared" si="8"/>
        <v>8.8664071633652934</v>
      </c>
      <c r="L23">
        <f t="shared" si="9"/>
        <v>8.8013571351224012E-50</v>
      </c>
      <c r="M23">
        <f t="shared" si="10"/>
        <v>1.2735852736672699E-60</v>
      </c>
    </row>
    <row r="24" spans="1:13" x14ac:dyDescent="0.3">
      <c r="A24">
        <v>14</v>
      </c>
      <c r="B24">
        <f t="shared" si="1"/>
        <v>104.44</v>
      </c>
      <c r="C24">
        <v>168.91</v>
      </c>
      <c r="D24">
        <f t="shared" si="0"/>
        <v>3.5568646983754535</v>
      </c>
      <c r="E24">
        <f t="shared" si="2"/>
        <v>27341.659354077354</v>
      </c>
      <c r="F24">
        <f t="shared" si="3"/>
        <v>165.35313530162455</v>
      </c>
      <c r="G24">
        <f t="shared" si="4"/>
        <v>16.795263437620537</v>
      </c>
      <c r="H24">
        <f t="shared" si="5"/>
        <v>3.5694268642312487E-35</v>
      </c>
      <c r="I24">
        <f t="shared" si="6"/>
        <v>9.5562627775951253E-24</v>
      </c>
      <c r="J24">
        <f t="shared" si="7"/>
        <v>9.0002397326562067E-4</v>
      </c>
      <c r="K24">
        <f t="shared" si="8"/>
        <v>16.794363413647272</v>
      </c>
      <c r="L24">
        <f t="shared" si="9"/>
        <v>2.5863359569584422E-47</v>
      </c>
      <c r="M24">
        <f t="shared" si="10"/>
        <v>6.5889438700214841E-58</v>
      </c>
    </row>
    <row r="25" spans="1:13" x14ac:dyDescent="0.3">
      <c r="A25">
        <v>15</v>
      </c>
      <c r="B25">
        <f t="shared" si="1"/>
        <v>111.9</v>
      </c>
      <c r="C25">
        <v>151.85</v>
      </c>
      <c r="D25">
        <f t="shared" si="0"/>
        <v>3.825377793301544</v>
      </c>
      <c r="E25">
        <f t="shared" si="2"/>
        <v>21911.288779435799</v>
      </c>
      <c r="F25">
        <f t="shared" si="3"/>
        <v>148.02462220669844</v>
      </c>
      <c r="G25">
        <f t="shared" si="4"/>
        <v>29.887512407930913</v>
      </c>
      <c r="H25">
        <f t="shared" si="5"/>
        <v>4.6182407655045471E-33</v>
      </c>
      <c r="I25">
        <f t="shared" si="6"/>
        <v>5.2928238204481362E-22</v>
      </c>
      <c r="J25">
        <f t="shared" si="7"/>
        <v>3.2655110846243969E-3</v>
      </c>
      <c r="K25">
        <f t="shared" si="8"/>
        <v>29.884246896846289</v>
      </c>
      <c r="L25">
        <f t="shared" si="9"/>
        <v>6.6025644341773241E-45</v>
      </c>
      <c r="M25">
        <f t="shared" si="10"/>
        <v>2.9613927147251356E-55</v>
      </c>
    </row>
    <row r="26" spans="1:13" x14ac:dyDescent="0.3">
      <c r="A26">
        <v>16</v>
      </c>
      <c r="B26">
        <f t="shared" si="1"/>
        <v>119.36</v>
      </c>
      <c r="C26">
        <v>127.58</v>
      </c>
      <c r="D26">
        <f t="shared" si="0"/>
        <v>4.1095925960997732</v>
      </c>
      <c r="E26">
        <f t="shared" si="2"/>
        <v>15244.941504485099</v>
      </c>
      <c r="F26">
        <f t="shared" si="3"/>
        <v>123.47040740390023</v>
      </c>
      <c r="G26">
        <f t="shared" si="4"/>
        <v>49.967151200929202</v>
      </c>
      <c r="H26">
        <f t="shared" si="5"/>
        <v>5.1909526771699813E-31</v>
      </c>
      <c r="I26">
        <f t="shared" si="6"/>
        <v>2.5467083328871702E-20</v>
      </c>
      <c r="J26">
        <f t="shared" si="7"/>
        <v>1.1130249135177342E-2</v>
      </c>
      <c r="K26">
        <f t="shared" si="8"/>
        <v>49.956020951794024</v>
      </c>
      <c r="L26">
        <f t="shared" si="9"/>
        <v>1.4643091468339463E-42</v>
      </c>
      <c r="M26">
        <f t="shared" si="10"/>
        <v>1.1562949156326056E-52</v>
      </c>
    </row>
    <row r="27" spans="1:13" x14ac:dyDescent="0.3">
      <c r="A27">
        <v>17</v>
      </c>
      <c r="B27">
        <f t="shared" si="1"/>
        <v>126.82</v>
      </c>
      <c r="C27">
        <v>225.42</v>
      </c>
      <c r="D27">
        <f t="shared" si="0"/>
        <v>4.410021012179409</v>
      </c>
      <c r="E27">
        <f t="shared" si="2"/>
        <v>48845.410812196889</v>
      </c>
      <c r="F27">
        <f t="shared" si="3"/>
        <v>221.00997898782057</v>
      </c>
      <c r="G27">
        <f t="shared" si="4"/>
        <v>78.488057763223694</v>
      </c>
      <c r="H27">
        <f t="shared" si="5"/>
        <v>5.0688563717072787E-29</v>
      </c>
      <c r="I27">
        <f t="shared" si="6"/>
        <v>1.0645434622974031E-18</v>
      </c>
      <c r="J27">
        <f t="shared" si="7"/>
        <v>3.5638160058526852E-2</v>
      </c>
      <c r="K27">
        <f t="shared" si="8"/>
        <v>78.452419603165168</v>
      </c>
      <c r="L27">
        <f t="shared" si="9"/>
        <v>2.8212743397455915E-40</v>
      </c>
      <c r="M27">
        <f t="shared" si="10"/>
        <v>3.9222353085008786E-50</v>
      </c>
    </row>
    <row r="28" spans="1:13" x14ac:dyDescent="0.3">
      <c r="A28">
        <v>18</v>
      </c>
      <c r="B28">
        <f t="shared" si="1"/>
        <v>134.28</v>
      </c>
      <c r="C28">
        <v>306.06</v>
      </c>
      <c r="D28">
        <f t="shared" si="0"/>
        <v>4.7271566872712221</v>
      </c>
      <c r="E28">
        <f t="shared" si="2"/>
        <v>90801.482458933533</v>
      </c>
      <c r="F28">
        <f t="shared" si="3"/>
        <v>301.33284331272876</v>
      </c>
      <c r="G28">
        <f t="shared" si="4"/>
        <v>115.85369638558647</v>
      </c>
      <c r="H28">
        <f t="shared" si="5"/>
        <v>4.2999689330027434E-27</v>
      </c>
      <c r="I28">
        <f t="shared" si="6"/>
        <v>3.8658055173942019E-17</v>
      </c>
      <c r="J28">
        <f t="shared" si="7"/>
        <v>0.10719693569499321</v>
      </c>
      <c r="K28">
        <f t="shared" si="8"/>
        <v>115.74649944989149</v>
      </c>
      <c r="L28">
        <f t="shared" si="9"/>
        <v>4.7222641768556555E-38</v>
      </c>
      <c r="M28">
        <f t="shared" si="10"/>
        <v>1.1558223563026958E-47</v>
      </c>
    </row>
    <row r="29" spans="1:13" x14ac:dyDescent="0.3">
      <c r="A29">
        <v>19</v>
      </c>
      <c r="B29">
        <f t="shared" si="1"/>
        <v>141.74</v>
      </c>
      <c r="C29">
        <v>246.32</v>
      </c>
      <c r="D29">
        <f t="shared" si="0"/>
        <v>5.0614714017708717</v>
      </c>
      <c r="E29">
        <f t="shared" si="2"/>
        <v>58205.677621382543</v>
      </c>
      <c r="F29">
        <f t="shared" si="3"/>
        <v>241.25852859822913</v>
      </c>
      <c r="G29">
        <f t="shared" si="4"/>
        <v>160.74140485799845</v>
      </c>
      <c r="H29">
        <f t="shared" si="5"/>
        <v>3.1689330707880761E-25</v>
      </c>
      <c r="I29">
        <f t="shared" si="6"/>
        <v>1.2195764304050965E-15</v>
      </c>
      <c r="J29">
        <f t="shared" si="7"/>
        <v>0.30290486299509495</v>
      </c>
      <c r="K29">
        <f t="shared" si="8"/>
        <v>160.43849999500335</v>
      </c>
      <c r="L29">
        <f t="shared" si="9"/>
        <v>6.8666933916088084E-36</v>
      </c>
      <c r="M29">
        <f t="shared" si="10"/>
        <v>2.9589726611993828E-45</v>
      </c>
    </row>
    <row r="30" spans="1:13" x14ac:dyDescent="0.3">
      <c r="A30">
        <v>20</v>
      </c>
      <c r="B30">
        <f t="shared" si="1"/>
        <v>149.19999999999999</v>
      </c>
      <c r="C30">
        <v>284.89999999999998</v>
      </c>
      <c r="D30">
        <f t="shared" si="0"/>
        <v>5.4134113294645081</v>
      </c>
      <c r="E30">
        <f t="shared" si="2"/>
        <v>78112.753246693086</v>
      </c>
      <c r="F30">
        <f t="shared" si="3"/>
        <v>279.48658867053547</v>
      </c>
      <c r="G30">
        <f t="shared" si="4"/>
        <v>209.75032083386819</v>
      </c>
      <c r="H30">
        <f t="shared" si="5"/>
        <v>2.0288653838772963E-23</v>
      </c>
      <c r="I30">
        <f t="shared" si="6"/>
        <v>3.3424926441380608E-14</v>
      </c>
      <c r="J30">
        <f t="shared" si="7"/>
        <v>0.80405732163286192</v>
      </c>
      <c r="K30">
        <f t="shared" si="8"/>
        <v>208.9462635122353</v>
      </c>
      <c r="L30">
        <f t="shared" si="9"/>
        <v>8.674360144148223E-34</v>
      </c>
      <c r="M30">
        <f t="shared" si="10"/>
        <v>6.5808687815856834E-43</v>
      </c>
    </row>
    <row r="31" spans="1:13" x14ac:dyDescent="0.3">
      <c r="A31">
        <v>21</v>
      </c>
      <c r="B31">
        <f t="shared" si="1"/>
        <v>156.66</v>
      </c>
      <c r="C31">
        <v>313.3</v>
      </c>
      <c r="D31">
        <f t="shared" si="0"/>
        <v>5.7833931766862845</v>
      </c>
      <c r="E31">
        <f t="shared" si="2"/>
        <v>94566.463472124524</v>
      </c>
      <c r="F31">
        <f t="shared" si="3"/>
        <v>307.51660682331374</v>
      </c>
      <c r="G31">
        <f t="shared" si="4"/>
        <v>257.70340061049524</v>
      </c>
      <c r="H31">
        <f t="shared" si="5"/>
        <v>1.1284590777096038E-21</v>
      </c>
      <c r="I31">
        <f t="shared" si="6"/>
        <v>7.9583734432520865E-13</v>
      </c>
      <c r="J31">
        <f t="shared" si="7"/>
        <v>2.0050483391596243</v>
      </c>
      <c r="K31">
        <f t="shared" si="8"/>
        <v>255.69835227133484</v>
      </c>
      <c r="L31">
        <f t="shared" si="9"/>
        <v>9.5196210210639281E-32</v>
      </c>
      <c r="M31">
        <f t="shared" si="10"/>
        <v>1.2715045734950065E-40</v>
      </c>
    </row>
    <row r="32" spans="1:13" x14ac:dyDescent="0.3">
      <c r="A32">
        <v>22</v>
      </c>
      <c r="B32">
        <f t="shared" si="1"/>
        <v>164.12</v>
      </c>
      <c r="C32">
        <v>196.12</v>
      </c>
      <c r="D32">
        <f t="shared" si="0"/>
        <v>6.1718002200627335</v>
      </c>
      <c r="E32">
        <f t="shared" si="2"/>
        <v>36080.318599638966</v>
      </c>
      <c r="F32">
        <f t="shared" si="3"/>
        <v>189.94819977993728</v>
      </c>
      <c r="G32">
        <f t="shared" si="4"/>
        <v>298.77068354877952</v>
      </c>
      <c r="H32">
        <f t="shared" si="5"/>
        <v>5.4526900709598668E-20</v>
      </c>
      <c r="I32">
        <f t="shared" si="6"/>
        <v>1.6461544682045231E-11</v>
      </c>
      <c r="J32">
        <f t="shared" si="7"/>
        <v>4.6969944522002258</v>
      </c>
      <c r="K32">
        <f t="shared" si="8"/>
        <v>294.07368909656282</v>
      </c>
      <c r="L32">
        <f t="shared" si="9"/>
        <v>9.0759957936603754E-30</v>
      </c>
      <c r="M32">
        <f t="shared" si="10"/>
        <v>2.1342487637749321E-38</v>
      </c>
    </row>
    <row r="33" spans="1:13" x14ac:dyDescent="0.3">
      <c r="A33">
        <v>23</v>
      </c>
      <c r="B33">
        <f t="shared" si="1"/>
        <v>171.58</v>
      </c>
      <c r="C33">
        <v>193.32</v>
      </c>
      <c r="D33">
        <f t="shared" si="0"/>
        <v>6.5789782630861957</v>
      </c>
      <c r="E33">
        <f t="shared" si="2"/>
        <v>34872.209199346515</v>
      </c>
      <c r="F33">
        <f t="shared" si="3"/>
        <v>186.74102173691381</v>
      </c>
      <c r="G33">
        <f t="shared" si="4"/>
        <v>328.26391607586123</v>
      </c>
      <c r="H33">
        <f t="shared" si="5"/>
        <v>2.2889074281809908E-18</v>
      </c>
      <c r="I33">
        <f t="shared" si="6"/>
        <v>2.9580756231222859E-10</v>
      </c>
      <c r="J33">
        <f t="shared" si="7"/>
        <v>10.336489828268849</v>
      </c>
      <c r="K33">
        <f t="shared" si="8"/>
        <v>317.92742624729658</v>
      </c>
      <c r="L33">
        <f t="shared" si="9"/>
        <v>7.5172904234056453E-28</v>
      </c>
      <c r="M33">
        <f t="shared" si="10"/>
        <v>3.1121789937235449E-36</v>
      </c>
    </row>
    <row r="34" spans="1:13" x14ac:dyDescent="0.3">
      <c r="A34">
        <v>24</v>
      </c>
      <c r="B34">
        <f t="shared" si="1"/>
        <v>179.04</v>
      </c>
      <c r="C34">
        <v>322.02999999999997</v>
      </c>
      <c r="D34">
        <f t="shared" si="0"/>
        <v>7.0052315338060387</v>
      </c>
      <c r="E34">
        <f t="shared" si="2"/>
        <v>99240.60474717911</v>
      </c>
      <c r="F34">
        <f t="shared" si="3"/>
        <v>315.02476846619396</v>
      </c>
      <c r="G34">
        <f t="shared" si="4"/>
        <v>344.60347259699262</v>
      </c>
      <c r="H34">
        <f t="shared" si="5"/>
        <v>8.3471469738824015E-17</v>
      </c>
      <c r="I34">
        <f t="shared" si="6"/>
        <v>4.6178558983484702E-9</v>
      </c>
      <c r="J34">
        <f t="shared" si="7"/>
        <v>21.369025161071658</v>
      </c>
      <c r="K34">
        <f t="shared" si="8"/>
        <v>323.23444743130312</v>
      </c>
      <c r="L34">
        <f t="shared" si="9"/>
        <v>5.409047421003767E-26</v>
      </c>
      <c r="M34">
        <f t="shared" si="10"/>
        <v>3.9425436661660695E-34</v>
      </c>
    </row>
    <row r="35" spans="1:13" x14ac:dyDescent="0.3">
      <c r="A35">
        <v>25</v>
      </c>
      <c r="B35">
        <f t="shared" si="1"/>
        <v>186.5</v>
      </c>
      <c r="C35">
        <v>435.25</v>
      </c>
      <c r="D35">
        <f t="shared" si="0"/>
        <v>7.4508185479080353</v>
      </c>
      <c r="E35">
        <f t="shared" si="2"/>
        <v>183012.13965107989</v>
      </c>
      <c r="F35">
        <f t="shared" si="3"/>
        <v>427.79918145209194</v>
      </c>
      <c r="G35">
        <f t="shared" si="4"/>
        <v>350.74631673059309</v>
      </c>
      <c r="H35">
        <f t="shared" si="5"/>
        <v>2.6444801349724438E-15</v>
      </c>
      <c r="I35">
        <f t="shared" si="6"/>
        <v>6.2627330042958257E-8</v>
      </c>
      <c r="J35">
        <f t="shared" si="7"/>
        <v>41.500770460932713</v>
      </c>
      <c r="K35">
        <f t="shared" si="8"/>
        <v>309.24554620703304</v>
      </c>
      <c r="L35">
        <f t="shared" si="9"/>
        <v>3.3812140526997178E-24</v>
      </c>
      <c r="M35">
        <f t="shared" si="10"/>
        <v>4.3389123172094558E-32</v>
      </c>
    </row>
    <row r="36" spans="1:13" x14ac:dyDescent="0.3">
      <c r="A36">
        <v>26</v>
      </c>
      <c r="B36">
        <f t="shared" si="1"/>
        <v>193.96</v>
      </c>
      <c r="C36">
        <v>393.88</v>
      </c>
      <c r="D36">
        <f t="shared" si="0"/>
        <v>7.9159479633445864</v>
      </c>
      <c r="E36">
        <f t="shared" si="2"/>
        <v>148968.24946455404</v>
      </c>
      <c r="F36">
        <f t="shared" si="3"/>
        <v>385.9640520366554</v>
      </c>
      <c r="G36">
        <f t="shared" si="4"/>
        <v>354.41024685633511</v>
      </c>
      <c r="H36">
        <f t="shared" si="5"/>
        <v>7.2783841561739788E-14</v>
      </c>
      <c r="I36">
        <f t="shared" si="6"/>
        <v>7.3786996747791999E-7</v>
      </c>
      <c r="J36">
        <f t="shared" si="7"/>
        <v>75.716303911345435</v>
      </c>
      <c r="K36">
        <f t="shared" si="8"/>
        <v>278.69394220711962</v>
      </c>
      <c r="L36">
        <f t="shared" si="9"/>
        <v>1.8361872111406001E-22</v>
      </c>
      <c r="M36">
        <f t="shared" si="10"/>
        <v>4.1483715967816714E-30</v>
      </c>
    </row>
    <row r="37" spans="1:13" x14ac:dyDescent="0.3">
      <c r="A37">
        <v>27</v>
      </c>
      <c r="B37">
        <f t="shared" si="1"/>
        <v>201.42</v>
      </c>
      <c r="C37">
        <v>425.42</v>
      </c>
      <c r="D37">
        <f t="shared" si="0"/>
        <v>8.4007744544555276</v>
      </c>
      <c r="E37">
        <f t="shared" si="2"/>
        <v>173905.03447460569</v>
      </c>
      <c r="F37">
        <f t="shared" si="3"/>
        <v>417.01922554554449</v>
      </c>
      <c r="G37">
        <f t="shared" si="4"/>
        <v>366.7396527913819</v>
      </c>
      <c r="H37">
        <f t="shared" si="5"/>
        <v>1.7402917276092157E-12</v>
      </c>
      <c r="I37">
        <f t="shared" si="6"/>
        <v>7.5524557245041447E-6</v>
      </c>
      <c r="J37">
        <f t="shared" si="7"/>
        <v>129.77398416384347</v>
      </c>
      <c r="K37">
        <f t="shared" si="8"/>
        <v>236.96566107508093</v>
      </c>
      <c r="L37">
        <f t="shared" si="9"/>
        <v>8.6627078450209568E-21</v>
      </c>
      <c r="M37">
        <f t="shared" si="10"/>
        <v>3.445615773688985E-28</v>
      </c>
    </row>
    <row r="38" spans="1:13" x14ac:dyDescent="0.3">
      <c r="A38">
        <v>28</v>
      </c>
      <c r="B38">
        <f t="shared" si="1"/>
        <v>208.88</v>
      </c>
      <c r="C38">
        <v>459.24</v>
      </c>
      <c r="D38">
        <f t="shared" si="0"/>
        <v>8.9053946351556377</v>
      </c>
      <c r="E38">
        <f t="shared" si="2"/>
        <v>202801.25678911014</v>
      </c>
      <c r="F38">
        <f t="shared" si="3"/>
        <v>450.33460536484438</v>
      </c>
      <c r="G38">
        <f t="shared" si="4"/>
        <v>399.52687635651034</v>
      </c>
      <c r="H38">
        <f t="shared" si="5"/>
        <v>3.6149438348769245E-11</v>
      </c>
      <c r="I38">
        <f t="shared" si="6"/>
        <v>6.7156639847501187E-5</v>
      </c>
      <c r="J38">
        <f t="shared" si="7"/>
        <v>208.95655472015233</v>
      </c>
      <c r="K38">
        <f t="shared" si="8"/>
        <v>190.57025447968198</v>
      </c>
      <c r="L38">
        <f t="shared" si="9"/>
        <v>3.5504450374475081E-19</v>
      </c>
      <c r="M38">
        <f t="shared" si="10"/>
        <v>2.4862709656566502E-26</v>
      </c>
    </row>
    <row r="39" spans="1:13" x14ac:dyDescent="0.3">
      <c r="A39">
        <v>29</v>
      </c>
      <c r="B39">
        <f t="shared" si="1"/>
        <v>216.34</v>
      </c>
      <c r="C39">
        <v>572.63</v>
      </c>
      <c r="D39">
        <f t="shared" si="0"/>
        <v>9.4298430622345411</v>
      </c>
      <c r="E39">
        <f t="shared" si="2"/>
        <v>317194.41677472362</v>
      </c>
      <c r="F39">
        <f t="shared" si="3"/>
        <v>563.20015693776543</v>
      </c>
      <c r="G39">
        <f t="shared" si="4"/>
        <v>461.58634066507187</v>
      </c>
      <c r="H39">
        <f t="shared" si="5"/>
        <v>6.5233918839217746E-10</v>
      </c>
      <c r="I39">
        <f t="shared" si="6"/>
        <v>5.1877871036275106E-4</v>
      </c>
      <c r="J39">
        <f t="shared" si="7"/>
        <v>316.08419584984489</v>
      </c>
      <c r="K39">
        <f t="shared" si="8"/>
        <v>145.50162603586426</v>
      </c>
      <c r="L39">
        <f t="shared" si="9"/>
        <v>1.2641666723601113E-17</v>
      </c>
      <c r="M39">
        <f t="shared" si="10"/>
        <v>1.5585562692016816E-24</v>
      </c>
    </row>
    <row r="40" spans="1:13" x14ac:dyDescent="0.3">
      <c r="A40">
        <v>30</v>
      </c>
      <c r="B40">
        <f t="shared" si="1"/>
        <v>223.8</v>
      </c>
      <c r="C40">
        <v>651.91</v>
      </c>
      <c r="D40">
        <f t="shared" si="0"/>
        <v>9.974088351091849</v>
      </c>
      <c r="E40">
        <f t="shared" si="2"/>
        <v>412081.71466451476</v>
      </c>
      <c r="F40">
        <f t="shared" si="3"/>
        <v>641.93591164890813</v>
      </c>
      <c r="G40">
        <f t="shared" si="4"/>
        <v>555.25265708590121</v>
      </c>
      <c r="H40">
        <f t="shared" si="5"/>
        <v>1.0226753790727958E-8</v>
      </c>
      <c r="I40">
        <f t="shared" si="6"/>
        <v>3.4815108158774907E-3</v>
      </c>
      <c r="J40">
        <f t="shared" si="7"/>
        <v>449.20166496621016</v>
      </c>
      <c r="K40">
        <f t="shared" si="8"/>
        <v>106.04751059864839</v>
      </c>
      <c r="L40">
        <f t="shared" si="9"/>
        <v>3.9103739946546456E-16</v>
      </c>
      <c r="M40">
        <f t="shared" si="10"/>
        <v>8.4876787000204783E-23</v>
      </c>
    </row>
    <row r="41" spans="1:13" x14ac:dyDescent="0.3">
      <c r="A41">
        <v>31</v>
      </c>
      <c r="B41">
        <f t="shared" si="1"/>
        <v>231.26</v>
      </c>
      <c r="C41">
        <v>666.4</v>
      </c>
      <c r="D41">
        <f t="shared" si="0"/>
        <v>10.538029437290268</v>
      </c>
      <c r="E41">
        <f t="shared" si="2"/>
        <v>430154.92443040077</v>
      </c>
      <c r="F41">
        <f t="shared" si="3"/>
        <v>655.86197056270976</v>
      </c>
      <c r="G41">
        <f t="shared" si="4"/>
        <v>674.14122384585744</v>
      </c>
      <c r="H41">
        <f t="shared" si="5"/>
        <v>1.3928185701029389E-7</v>
      </c>
      <c r="I41">
        <f t="shared" si="6"/>
        <v>2.0297650434385996E-2</v>
      </c>
      <c r="J41">
        <f t="shared" si="7"/>
        <v>599.78179286307989</v>
      </c>
      <c r="K41">
        <f t="shared" si="8"/>
        <v>74.339133193061343</v>
      </c>
      <c r="L41">
        <f t="shared" si="9"/>
        <v>1.0508111489789245E-14</v>
      </c>
      <c r="M41">
        <f t="shared" si="10"/>
        <v>4.0155754670473872E-21</v>
      </c>
    </row>
    <row r="42" spans="1:13" x14ac:dyDescent="0.3">
      <c r="A42">
        <v>32</v>
      </c>
      <c r="B42">
        <f t="shared" si="1"/>
        <v>238.72</v>
      </c>
      <c r="C42">
        <v>853.57</v>
      </c>
      <c r="D42">
        <f t="shared" si="0"/>
        <v>11.121492018127766</v>
      </c>
      <c r="E42">
        <f t="shared" si="2"/>
        <v>709719.4886008827</v>
      </c>
      <c r="F42">
        <f t="shared" si="3"/>
        <v>842.44850798187224</v>
      </c>
      <c r="G42">
        <f t="shared" si="4"/>
        <v>803.17502194968233</v>
      </c>
      <c r="H42">
        <f t="shared" si="5"/>
        <v>1.6479487948120527E-6</v>
      </c>
      <c r="I42">
        <f t="shared" si="6"/>
        <v>0.10280546588640518</v>
      </c>
      <c r="J42">
        <f t="shared" si="7"/>
        <v>752.47706596721127</v>
      </c>
      <c r="K42">
        <f t="shared" si="8"/>
        <v>50.595148868635675</v>
      </c>
      <c r="L42">
        <f t="shared" si="9"/>
        <v>2.4531463856496232E-13</v>
      </c>
      <c r="M42">
        <f t="shared" si="10"/>
        <v>1.65043745171876E-19</v>
      </c>
    </row>
    <row r="43" spans="1:13" x14ac:dyDescent="0.3">
      <c r="A43">
        <v>33</v>
      </c>
      <c r="B43">
        <f t="shared" si="1"/>
        <v>246.18</v>
      </c>
      <c r="C43">
        <v>912.22</v>
      </c>
      <c r="D43">
        <f t="shared" si="0"/>
        <v>11.724225208983947</v>
      </c>
      <c r="E43">
        <f t="shared" si="2"/>
        <v>810892.64041647234</v>
      </c>
      <c r="F43">
        <f t="shared" si="3"/>
        <v>900.49577479101606</v>
      </c>
      <c r="G43">
        <f t="shared" si="4"/>
        <v>921.37914010852433</v>
      </c>
      <c r="H43">
        <f t="shared" si="5"/>
        <v>1.6938903519860992E-5</v>
      </c>
      <c r="I43">
        <f t="shared" si="6"/>
        <v>0.45235464978402318</v>
      </c>
      <c r="J43">
        <f t="shared" si="7"/>
        <v>887.15035806830804</v>
      </c>
      <c r="K43">
        <f t="shared" si="8"/>
        <v>33.776410451523702</v>
      </c>
      <c r="L43">
        <f t="shared" si="9"/>
        <v>4.9752473100899805E-12</v>
      </c>
      <c r="M43">
        <f t="shared" si="10"/>
        <v>5.8930858036661869E-18</v>
      </c>
    </row>
    <row r="44" spans="1:13" x14ac:dyDescent="0.3">
      <c r="A44">
        <v>34</v>
      </c>
      <c r="B44">
        <f t="shared" si="1"/>
        <v>253.64</v>
      </c>
      <c r="C44">
        <v>954.41</v>
      </c>
      <c r="D44">
        <f t="shared" si="0"/>
        <v>12.345898449464759</v>
      </c>
      <c r="E44">
        <f t="shared" si="2"/>
        <v>887484.77143021696</v>
      </c>
      <c r="F44">
        <f t="shared" si="3"/>
        <v>942.06410155053516</v>
      </c>
      <c r="G44">
        <f t="shared" si="4"/>
        <v>1007.1349087470113</v>
      </c>
      <c r="H44">
        <f t="shared" si="5"/>
        <v>1.512583268842351E-4</v>
      </c>
      <c r="I44">
        <f t="shared" si="6"/>
        <v>1.7291566081036827</v>
      </c>
      <c r="J44">
        <f t="shared" si="7"/>
        <v>983.09405936634539</v>
      </c>
      <c r="K44">
        <f t="shared" si="8"/>
        <v>22.311541514147692</v>
      </c>
      <c r="L44">
        <f t="shared" si="9"/>
        <v>8.7659360750748119E-11</v>
      </c>
      <c r="M44">
        <f t="shared" si="10"/>
        <v>1.8280112977313884E-16</v>
      </c>
    </row>
    <row r="45" spans="1:13" x14ac:dyDescent="0.3">
      <c r="A45">
        <v>35</v>
      </c>
      <c r="B45">
        <f t="shared" si="1"/>
        <v>261.10000000000002</v>
      </c>
      <c r="C45">
        <v>1044.1400000000001</v>
      </c>
      <c r="D45">
        <f t="shared" si="0"/>
        <v>12.98609869433399</v>
      </c>
      <c r="E45">
        <f t="shared" si="2"/>
        <v>1063278.3681778952</v>
      </c>
      <c r="F45">
        <f t="shared" si="3"/>
        <v>1031.1539013056661</v>
      </c>
      <c r="G45">
        <f t="shared" si="4"/>
        <v>1044.7014285077587</v>
      </c>
      <c r="H45">
        <f t="shared" si="5"/>
        <v>1.1733989807690484E-3</v>
      </c>
      <c r="I45">
        <f t="shared" si="6"/>
        <v>5.7422489258971989</v>
      </c>
      <c r="J45">
        <f t="shared" si="7"/>
        <v>1024.3092310036368</v>
      </c>
      <c r="K45">
        <f t="shared" si="8"/>
        <v>14.648775177902355</v>
      </c>
      <c r="L45">
        <f t="shared" si="9"/>
        <v>1.3417584578255147E-9</v>
      </c>
      <c r="M45">
        <f t="shared" si="10"/>
        <v>4.9261474050401635E-15</v>
      </c>
    </row>
    <row r="46" spans="1:13" x14ac:dyDescent="0.3">
      <c r="A46">
        <v>36</v>
      </c>
      <c r="B46">
        <f t="shared" si="1"/>
        <v>268.56</v>
      </c>
      <c r="C46">
        <v>1029.79</v>
      </c>
      <c r="D46">
        <f t="shared" si="0"/>
        <v>13.644327923863679</v>
      </c>
      <c r="E46">
        <f t="shared" si="2"/>
        <v>1032552.0268790628</v>
      </c>
      <c r="F46">
        <f t="shared" si="3"/>
        <v>1016.1456720761363</v>
      </c>
      <c r="G46">
        <f t="shared" si="4"/>
        <v>1030.1247515113321</v>
      </c>
      <c r="H46">
        <f t="shared" si="5"/>
        <v>7.9079613431389268E-3</v>
      </c>
      <c r="I46">
        <f t="shared" si="6"/>
        <v>16.566170176954255</v>
      </c>
      <c r="J46">
        <f t="shared" si="7"/>
        <v>1004.0057323017534</v>
      </c>
      <c r="K46">
        <f t="shared" si="8"/>
        <v>9.5449410534391248</v>
      </c>
      <c r="L46">
        <f t="shared" si="9"/>
        <v>1.7841969820958668E-8</v>
      </c>
      <c r="M46">
        <f t="shared" si="10"/>
        <v>1.1532629692896251E-13</v>
      </c>
    </row>
    <row r="47" spans="1:13" x14ac:dyDescent="0.3">
      <c r="A47">
        <v>37</v>
      </c>
      <c r="B47">
        <f t="shared" si="1"/>
        <v>276.02</v>
      </c>
      <c r="C47">
        <v>1095.97</v>
      </c>
      <c r="D47">
        <f t="shared" si="0"/>
        <v>14.320001007543988</v>
      </c>
      <c r="E47">
        <f t="shared" si="2"/>
        <v>1169966.7203203801</v>
      </c>
      <c r="F47">
        <f t="shared" si="3"/>
        <v>1081.6499989924559</v>
      </c>
      <c r="G47">
        <f t="shared" si="4"/>
        <v>974.26566346287348</v>
      </c>
      <c r="H47">
        <f t="shared" si="5"/>
        <v>4.6299445020641046E-2</v>
      </c>
      <c r="I47">
        <f t="shared" si="6"/>
        <v>41.51974129484168</v>
      </c>
      <c r="J47">
        <f t="shared" si="7"/>
        <v>926.56975839888366</v>
      </c>
      <c r="K47">
        <f t="shared" si="8"/>
        <v>6.1298641180129554</v>
      </c>
      <c r="L47">
        <f t="shared" si="9"/>
        <v>2.061121890947781E-7</v>
      </c>
      <c r="M47">
        <f t="shared" si="10"/>
        <v>2.3455338668210758E-12</v>
      </c>
    </row>
    <row r="48" spans="1:13" x14ac:dyDescent="0.3">
      <c r="A48">
        <v>38</v>
      </c>
      <c r="B48">
        <f t="shared" si="1"/>
        <v>283.48</v>
      </c>
      <c r="C48">
        <v>1087.6099999999999</v>
      </c>
      <c r="D48">
        <f t="shared" si="0"/>
        <v>15.012443954055982</v>
      </c>
      <c r="E48">
        <f t="shared" si="2"/>
        <v>1150465.5172357319</v>
      </c>
      <c r="F48">
        <f t="shared" si="3"/>
        <v>1072.597556045944</v>
      </c>
      <c r="G48">
        <f t="shared" si="4"/>
        <v>900.67092132467815</v>
      </c>
      <c r="H48">
        <f t="shared" si="5"/>
        <v>0.23549378471787644</v>
      </c>
      <c r="I48">
        <f t="shared" si="6"/>
        <v>90.402320948968665</v>
      </c>
      <c r="J48">
        <f t="shared" si="7"/>
        <v>806.19098411230982</v>
      </c>
      <c r="K48">
        <f t="shared" si="8"/>
        <v>3.8421204101333535</v>
      </c>
      <c r="L48">
        <f t="shared" si="9"/>
        <v>2.06850687166364E-6</v>
      </c>
      <c r="M48">
        <f t="shared" si="10"/>
        <v>4.1442646884387632E-11</v>
      </c>
    </row>
    <row r="49" spans="1:13" x14ac:dyDescent="0.3">
      <c r="A49">
        <v>39</v>
      </c>
      <c r="B49">
        <f t="shared" si="1"/>
        <v>290.94</v>
      </c>
      <c r="C49">
        <v>959.82</v>
      </c>
      <c r="D49">
        <f t="shared" si="0"/>
        <v>15.72089257902036</v>
      </c>
      <c r="E49">
        <f t="shared" si="2"/>
        <v>891323.12463309045</v>
      </c>
      <c r="F49">
        <f t="shared" si="3"/>
        <v>944.09910742097964</v>
      </c>
      <c r="G49">
        <f t="shared" si="4"/>
        <v>837.07610246854074</v>
      </c>
      <c r="H49">
        <f t="shared" si="5"/>
        <v>1.040580133676666</v>
      </c>
      <c r="I49">
        <f t="shared" si="6"/>
        <v>171.00033791991652</v>
      </c>
      <c r="J49">
        <f t="shared" si="7"/>
        <v>662.70829063752706</v>
      </c>
      <c r="K49">
        <f t="shared" si="8"/>
        <v>2.3268757423439195</v>
      </c>
      <c r="L49">
        <f t="shared" si="9"/>
        <v>1.8034440637479426E-5</v>
      </c>
      <c r="M49">
        <f t="shared" si="10"/>
        <v>6.3612970984216908E-10</v>
      </c>
    </row>
    <row r="50" spans="1:13" x14ac:dyDescent="0.3">
      <c r="A50">
        <v>40</v>
      </c>
      <c r="B50">
        <f t="shared" si="1"/>
        <v>298.39999999999998</v>
      </c>
      <c r="C50">
        <v>924.65</v>
      </c>
      <c r="D50">
        <f t="shared" si="0"/>
        <v>16.444491620287497</v>
      </c>
      <c r="E50">
        <f t="shared" si="2"/>
        <v>824837.24545125198</v>
      </c>
      <c r="F50">
        <f t="shared" si="3"/>
        <v>908.20550837971246</v>
      </c>
      <c r="G50">
        <f t="shared" si="4"/>
        <v>802.66478057421443</v>
      </c>
      <c r="H50">
        <f t="shared" si="5"/>
        <v>3.9945147361852609</v>
      </c>
      <c r="I50">
        <f t="shared" si="6"/>
        <v>281.00040878909181</v>
      </c>
      <c r="J50">
        <f t="shared" si="7"/>
        <v>516.31968965317583</v>
      </c>
      <c r="K50">
        <f t="shared" si="8"/>
        <v>1.3500307903918918</v>
      </c>
      <c r="L50">
        <f t="shared" si="9"/>
        <v>1.3659688695508154E-4</v>
      </c>
      <c r="M50">
        <f t="shared" si="10"/>
        <v>8.4827426181490354E-9</v>
      </c>
    </row>
    <row r="51" spans="1:13" x14ac:dyDescent="0.3">
      <c r="A51">
        <v>41</v>
      </c>
      <c r="B51">
        <f t="shared" si="1"/>
        <v>305.86</v>
      </c>
      <c r="C51">
        <v>898.21</v>
      </c>
      <c r="D51">
        <f t="shared" si="0"/>
        <v>17.182294328429567</v>
      </c>
      <c r="E51">
        <f t="shared" si="2"/>
        <v>776209.81816091144</v>
      </c>
      <c r="F51">
        <f t="shared" si="3"/>
        <v>881.02770567157052</v>
      </c>
      <c r="G51">
        <f t="shared" si="4"/>
        <v>798.29529551129542</v>
      </c>
      <c r="H51">
        <f t="shared" si="5"/>
        <v>13.321248860759313</v>
      </c>
      <c r="I51">
        <f t="shared" si="6"/>
        <v>401.15328037170707</v>
      </c>
      <c r="J51">
        <f t="shared" si="7"/>
        <v>383.07434091194352</v>
      </c>
      <c r="K51">
        <f t="shared" si="8"/>
        <v>0.74552645147976615</v>
      </c>
      <c r="L51">
        <f t="shared" si="9"/>
        <v>8.9881713609318088E-4</v>
      </c>
      <c r="M51">
        <f t="shared" si="10"/>
        <v>9.8269629137139157E-8</v>
      </c>
    </row>
    <row r="52" spans="1:13" x14ac:dyDescent="0.3">
      <c r="A52">
        <v>42</v>
      </c>
      <c r="B52">
        <f t="shared" si="1"/>
        <v>313.32</v>
      </c>
      <c r="C52">
        <v>816.1</v>
      </c>
      <c r="D52">
        <f t="shared" si="0"/>
        <v>17.933262557637722</v>
      </c>
      <c r="E52">
        <f t="shared" si="2"/>
        <v>637070.14075938496</v>
      </c>
      <c r="F52">
        <f t="shared" si="3"/>
        <v>798.16673744236232</v>
      </c>
      <c r="G52">
        <f t="shared" si="4"/>
        <v>808.9786457506458</v>
      </c>
      <c r="H52">
        <f t="shared" si="5"/>
        <v>38.593864906373959</v>
      </c>
      <c r="I52">
        <f t="shared" si="6"/>
        <v>497.52093626314877</v>
      </c>
      <c r="J52">
        <f t="shared" si="7"/>
        <v>272.46863447625333</v>
      </c>
      <c r="K52">
        <f t="shared" si="8"/>
        <v>0.39007111348085421</v>
      </c>
      <c r="L52">
        <f t="shared" si="9"/>
        <v>5.1380023924055031E-3</v>
      </c>
      <c r="M52">
        <f t="shared" si="10"/>
        <v>9.8899651396514886E-7</v>
      </c>
    </row>
    <row r="53" spans="1:13" x14ac:dyDescent="0.3">
      <c r="A53">
        <v>43</v>
      </c>
      <c r="B53">
        <f t="shared" si="1"/>
        <v>320.77999999999997</v>
      </c>
      <c r="C53">
        <v>840.54</v>
      </c>
      <c r="D53">
        <f t="shared" si="0"/>
        <v>18.696267379424757</v>
      </c>
      <c r="E53">
        <f t="shared" si="2"/>
        <v>675427.12084771949</v>
      </c>
      <c r="F53">
        <f t="shared" si="3"/>
        <v>821.84373262057522</v>
      </c>
      <c r="G53">
        <f t="shared" si="4"/>
        <v>820.85245117092325</v>
      </c>
      <c r="H53">
        <f t="shared" si="5"/>
        <v>97.136850974355099</v>
      </c>
      <c r="I53">
        <f t="shared" si="6"/>
        <v>536.08064905470462</v>
      </c>
      <c r="J53">
        <f t="shared" si="7"/>
        <v>187.41665210083534</v>
      </c>
      <c r="K53">
        <f t="shared" si="8"/>
        <v>0.19277456542525873</v>
      </c>
      <c r="L53">
        <f t="shared" si="9"/>
        <v>2.5515828659570305E-2</v>
      </c>
      <c r="M53">
        <f t="shared" si="10"/>
        <v>8.6469434970730023E-6</v>
      </c>
    </row>
    <row r="54" spans="1:13" x14ac:dyDescent="0.3">
      <c r="A54">
        <v>44</v>
      </c>
      <c r="B54">
        <f t="shared" si="1"/>
        <v>328.24</v>
      </c>
      <c r="C54">
        <v>913.49</v>
      </c>
      <c r="D54">
        <f t="shared" si="0"/>
        <v>19.470090238398868</v>
      </c>
      <c r="E54">
        <f t="shared" si="2"/>
        <v>799271.59905014152</v>
      </c>
      <c r="F54">
        <f t="shared" si="3"/>
        <v>894.01990976160118</v>
      </c>
      <c r="G54">
        <f t="shared" si="4"/>
        <v>840.47501660483965</v>
      </c>
      <c r="H54">
        <f t="shared" si="5"/>
        <v>212.39397314085033</v>
      </c>
      <c r="I54">
        <f t="shared" si="6"/>
        <v>501.94550139621748</v>
      </c>
      <c r="J54">
        <f t="shared" si="7"/>
        <v>125.93558725913817</v>
      </c>
      <c r="K54">
        <f t="shared" si="8"/>
        <v>8.9806836802103357E-2</v>
      </c>
      <c r="L54">
        <f t="shared" si="9"/>
        <v>0.11008229338095669</v>
      </c>
      <c r="M54">
        <f t="shared" si="10"/>
        <v>6.5678450464508987E-5</v>
      </c>
    </row>
    <row r="55" spans="1:13" x14ac:dyDescent="0.3">
      <c r="A55">
        <v>45</v>
      </c>
      <c r="B55">
        <f t="shared" si="1"/>
        <v>335.7</v>
      </c>
      <c r="C55">
        <v>897.01</v>
      </c>
      <c r="D55">
        <f t="shared" si="0"/>
        <v>20.253424665924022</v>
      </c>
      <c r="E55">
        <f t="shared" si="2"/>
        <v>768702.09239153715</v>
      </c>
      <c r="F55">
        <f t="shared" si="3"/>
        <v>876.75657533407593</v>
      </c>
      <c r="G55">
        <f t="shared" si="4"/>
        <v>896.13266825045059</v>
      </c>
      <c r="H55">
        <f t="shared" si="5"/>
        <v>403.4528640824052</v>
      </c>
      <c r="I55">
        <f t="shared" si="6"/>
        <v>408.7560468841753</v>
      </c>
      <c r="J55">
        <f t="shared" si="7"/>
        <v>83.47134675975451</v>
      </c>
      <c r="K55">
        <f t="shared" si="8"/>
        <v>3.9388107106481753E-2</v>
      </c>
      <c r="L55">
        <f t="shared" si="9"/>
        <v>0.41258903029683924</v>
      </c>
      <c r="M55">
        <f t="shared" si="10"/>
        <v>4.3338671218144816E-4</v>
      </c>
    </row>
    <row r="56" spans="1:13" x14ac:dyDescent="0.3">
      <c r="A56">
        <v>46</v>
      </c>
      <c r="B56">
        <f t="shared" si="1"/>
        <v>343.16</v>
      </c>
      <c r="C56">
        <v>1060.76</v>
      </c>
      <c r="D56">
        <f t="shared" si="0"/>
        <v>21.044878563738258</v>
      </c>
      <c r="E56">
        <f t="shared" si="2"/>
        <v>1081007.5337432206</v>
      </c>
      <c r="F56">
        <f t="shared" si="3"/>
        <v>1039.7151214362618</v>
      </c>
      <c r="G56">
        <f t="shared" si="4"/>
        <v>1012.5415767823984</v>
      </c>
      <c r="H56">
        <f t="shared" si="5"/>
        <v>665.78805995559435</v>
      </c>
      <c r="I56">
        <f t="shared" si="6"/>
        <v>290.46334370990627</v>
      </c>
      <c r="J56">
        <f t="shared" si="7"/>
        <v>54.928022978685227</v>
      </c>
      <c r="K56">
        <f t="shared" si="8"/>
        <v>1.6250406739114633E-2</v>
      </c>
      <c r="L56">
        <f t="shared" si="9"/>
        <v>1.3434153361580081</v>
      </c>
      <c r="M56">
        <f t="shared" si="10"/>
        <v>2.4843953152348512E-3</v>
      </c>
    </row>
    <row r="57" spans="1:13" x14ac:dyDescent="0.3">
      <c r="A57">
        <v>47</v>
      </c>
      <c r="B57">
        <f t="shared" si="1"/>
        <v>350.62</v>
      </c>
      <c r="C57">
        <v>1320.15</v>
      </c>
      <c r="D57">
        <f t="shared" si="0"/>
        <v>21.842977065588375</v>
      </c>
      <c r="E57">
        <f t="shared" si="2"/>
        <v>1685601.1258008149</v>
      </c>
      <c r="F57">
        <f t="shared" si="3"/>
        <v>1298.3070229344116</v>
      </c>
      <c r="G57">
        <f t="shared" si="4"/>
        <v>1176.4541972033967</v>
      </c>
      <c r="H57">
        <f t="shared" si="5"/>
        <v>954.49260031656809</v>
      </c>
      <c r="I57">
        <f t="shared" si="6"/>
        <v>182.22315027535859</v>
      </c>
      <c r="J57">
        <f t="shared" si="7"/>
        <v>35.919667752708826</v>
      </c>
      <c r="K57">
        <f t="shared" si="8"/>
        <v>6.3035538116928743E-3</v>
      </c>
      <c r="L57">
        <f t="shared" si="9"/>
        <v>3.800102783131456</v>
      </c>
      <c r="M57">
        <f t="shared" si="10"/>
        <v>1.237252181790646E-2</v>
      </c>
    </row>
    <row r="58" spans="1:13" x14ac:dyDescent="0.3">
      <c r="A58">
        <v>48</v>
      </c>
      <c r="B58">
        <f t="shared" si="1"/>
        <v>358.08</v>
      </c>
      <c r="C58">
        <v>1444.2</v>
      </c>
      <c r="D58">
        <f t="shared" si="0"/>
        <v>22.646165980687904</v>
      </c>
      <c r="E58">
        <f t="shared" si="2"/>
        <v>2020815.3030150058</v>
      </c>
      <c r="F58">
        <f t="shared" si="3"/>
        <v>1421.553834019312</v>
      </c>
      <c r="G58">
        <f t="shared" si="4"/>
        <v>1326.0357194240623</v>
      </c>
      <c r="H58">
        <f t="shared" si="5"/>
        <v>1188.7937133624471</v>
      </c>
      <c r="I58">
        <f t="shared" si="6"/>
        <v>104.62057336874753</v>
      </c>
      <c r="J58">
        <f t="shared" si="7"/>
        <v>23.227198504238746</v>
      </c>
      <c r="K58">
        <f t="shared" si="8"/>
        <v>2.2982144233129696E-3</v>
      </c>
      <c r="L58">
        <f t="shared" si="9"/>
        <v>9.3384070923572402</v>
      </c>
      <c r="M58">
        <f t="shared" si="10"/>
        <v>5.3528881848396194E-2</v>
      </c>
    </row>
    <row r="59" spans="1:13" x14ac:dyDescent="0.3">
      <c r="A59">
        <v>49</v>
      </c>
      <c r="B59">
        <f t="shared" si="1"/>
        <v>365.54</v>
      </c>
      <c r="C59">
        <v>1303.23</v>
      </c>
      <c r="D59">
        <f t="shared" si="0"/>
        <v>23.45281581834794</v>
      </c>
      <c r="E59">
        <f t="shared" si="2"/>
        <v>1637829.6411519181</v>
      </c>
      <c r="F59">
        <f t="shared" si="3"/>
        <v>1279.777184181652</v>
      </c>
      <c r="G59">
        <f t="shared" si="4"/>
        <v>1381.0714480674267</v>
      </c>
      <c r="H59">
        <f t="shared" si="5"/>
        <v>1286.3437436575962</v>
      </c>
      <c r="I59">
        <f t="shared" si="6"/>
        <v>59.870443776648585</v>
      </c>
      <c r="J59">
        <f t="shared" si="7"/>
        <v>14.719067446787815</v>
      </c>
      <c r="K59">
        <f t="shared" si="8"/>
        <v>7.8739629051099937E-4</v>
      </c>
      <c r="L59">
        <f t="shared" si="9"/>
        <v>19.936213871816943</v>
      </c>
      <c r="M59">
        <f t="shared" si="10"/>
        <v>0.20119191828670879</v>
      </c>
    </row>
    <row r="60" spans="1:13" x14ac:dyDescent="0.3">
      <c r="A60">
        <v>50</v>
      </c>
      <c r="B60">
        <f t="shared" si="1"/>
        <v>373</v>
      </c>
      <c r="C60">
        <v>1224.08</v>
      </c>
      <c r="D60">
        <f t="shared" si="0"/>
        <v>24.261226388505335</v>
      </c>
      <c r="E60">
        <f t="shared" si="2"/>
        <v>1439565.089510591</v>
      </c>
      <c r="F60">
        <f t="shared" si="3"/>
        <v>1199.8187736114946</v>
      </c>
      <c r="G60">
        <f t="shared" si="4"/>
        <v>1294.4313611424609</v>
      </c>
      <c r="H60">
        <f t="shared" si="5"/>
        <v>1209.5121480973896</v>
      </c>
      <c r="I60">
        <f t="shared" si="6"/>
        <v>38.239513750672096</v>
      </c>
      <c r="J60">
        <f t="shared" si="7"/>
        <v>9.0477756156989937</v>
      </c>
      <c r="K60">
        <f t="shared" si="8"/>
        <v>2.5347806128769808E-4</v>
      </c>
      <c r="L60">
        <f t="shared" si="9"/>
        <v>36.974730802959421</v>
      </c>
      <c r="M60">
        <f t="shared" si="10"/>
        <v>0.65693939767945475</v>
      </c>
    </row>
    <row r="61" spans="1:13" x14ac:dyDescent="0.3">
      <c r="A61">
        <v>51</v>
      </c>
      <c r="B61">
        <f t="shared" si="1"/>
        <v>380.46</v>
      </c>
      <c r="C61">
        <v>1011.54</v>
      </c>
      <c r="D61">
        <f t="shared" si="0"/>
        <v>25.069631968119719</v>
      </c>
      <c r="E61">
        <f t="shared" si="2"/>
        <v>973123.78700495337</v>
      </c>
      <c r="F61">
        <f t="shared" si="3"/>
        <v>986.4703680318803</v>
      </c>
      <c r="G61">
        <f t="shared" si="4"/>
        <v>1083.438463278887</v>
      </c>
      <c r="H61">
        <f t="shared" si="5"/>
        <v>989.06394841822021</v>
      </c>
      <c r="I61">
        <f t="shared" si="6"/>
        <v>27.59139923600603</v>
      </c>
      <c r="J61">
        <f t="shared" si="7"/>
        <v>5.3450810695816386</v>
      </c>
      <c r="K61">
        <f t="shared" si="8"/>
        <v>7.6665209771795012E-5</v>
      </c>
      <c r="L61">
        <f t="shared" si="9"/>
        <v>59.574444570677564</v>
      </c>
      <c r="M61">
        <f t="shared" si="10"/>
        <v>1.8635133191916879</v>
      </c>
    </row>
    <row r="62" spans="1:13" x14ac:dyDescent="0.3">
      <c r="A62">
        <v>52</v>
      </c>
      <c r="B62">
        <f t="shared" si="1"/>
        <v>387.92</v>
      </c>
      <c r="C62">
        <v>649.30999999999995</v>
      </c>
      <c r="D62">
        <f t="shared" si="0"/>
        <v>25.876207018574092</v>
      </c>
      <c r="E62">
        <f t="shared" si="2"/>
        <v>388669.69423120737</v>
      </c>
      <c r="F62">
        <f t="shared" si="3"/>
        <v>623.43379298142588</v>
      </c>
      <c r="G62">
        <f t="shared" si="4"/>
        <v>816.60323833982125</v>
      </c>
      <c r="H62">
        <f t="shared" si="5"/>
        <v>705.63872743849595</v>
      </c>
      <c r="I62">
        <f t="shared" si="6"/>
        <v>19.970629528907526</v>
      </c>
      <c r="J62">
        <f t="shared" si="7"/>
        <v>3.0125600643362263</v>
      </c>
      <c r="K62">
        <f t="shared" si="8"/>
        <v>2.1784449006053035E-5</v>
      </c>
      <c r="L62">
        <f t="shared" si="9"/>
        <v>83.388979850979993</v>
      </c>
      <c r="M62">
        <f t="shared" si="10"/>
        <v>4.5923196726524758</v>
      </c>
    </row>
    <row r="63" spans="1:13" x14ac:dyDescent="0.3">
      <c r="A63">
        <v>53</v>
      </c>
      <c r="B63">
        <f t="shared" si="1"/>
        <v>395.38</v>
      </c>
      <c r="C63">
        <v>483.02</v>
      </c>
      <c r="D63">
        <f t="shared" si="0"/>
        <v>26.679072434338977</v>
      </c>
      <c r="E63">
        <f t="shared" si="2"/>
        <v>208247.04217148785</v>
      </c>
      <c r="F63">
        <f t="shared" si="3"/>
        <v>456.34092756566099</v>
      </c>
      <c r="G63">
        <f t="shared" si="4"/>
        <v>569.96049428368917</v>
      </c>
      <c r="H63">
        <f t="shared" si="5"/>
        <v>444.19113904595463</v>
      </c>
      <c r="I63">
        <f t="shared" si="6"/>
        <v>12.922148778241471</v>
      </c>
      <c r="J63">
        <f t="shared" si="7"/>
        <v>1.6113292509596198</v>
      </c>
      <c r="K63">
        <f t="shared" si="8"/>
        <v>5.8153027178629881E-6</v>
      </c>
      <c r="L63">
        <f t="shared" si="9"/>
        <v>101.40427266152048</v>
      </c>
      <c r="M63">
        <f t="shared" si="10"/>
        <v>9.8315987317102707</v>
      </c>
    </row>
    <row r="64" spans="1:13" x14ac:dyDescent="0.3">
      <c r="A64">
        <v>54</v>
      </c>
      <c r="B64">
        <f t="shared" si="1"/>
        <v>402.84</v>
      </c>
      <c r="C64">
        <v>366.89</v>
      </c>
      <c r="D64">
        <f t="shared" si="0"/>
        <v>27.476302298295515</v>
      </c>
      <c r="E64">
        <f t="shared" si="2"/>
        <v>115201.65818754402</v>
      </c>
      <c r="F64">
        <f t="shared" si="3"/>
        <v>339.41369770170445</v>
      </c>
      <c r="G64">
        <f t="shared" si="4"/>
        <v>388.75060663175549</v>
      </c>
      <c r="H64">
        <f t="shared" si="5"/>
        <v>255.46253486891055</v>
      </c>
      <c r="I64">
        <f t="shared" si="6"/>
        <v>7.0534536576568474</v>
      </c>
      <c r="J64">
        <f t="shared" si="7"/>
        <v>0.81494238049322487</v>
      </c>
      <c r="K64">
        <f t="shared" si="8"/>
        <v>1.4583696868752836E-6</v>
      </c>
      <c r="L64">
        <f t="shared" si="9"/>
        <v>107.13409883951219</v>
      </c>
      <c r="M64">
        <f t="shared" si="10"/>
        <v>18.28557542681294</v>
      </c>
    </row>
    <row r="65" spans="1:13" x14ac:dyDescent="0.3">
      <c r="A65">
        <v>55</v>
      </c>
      <c r="B65">
        <f t="shared" si="1"/>
        <v>410.3</v>
      </c>
      <c r="C65">
        <v>233.83</v>
      </c>
      <c r="D65">
        <f t="shared" si="0"/>
        <v>28.26593111430865</v>
      </c>
      <c r="E65">
        <f t="shared" si="2"/>
        <v>42256.586416841266</v>
      </c>
      <c r="F65">
        <f t="shared" si="3"/>
        <v>205.56406888569137</v>
      </c>
      <c r="G65">
        <f t="shared" si="4"/>
        <v>277.42297373170749</v>
      </c>
      <c r="H65">
        <f t="shared" si="5"/>
        <v>145.95122390125724</v>
      </c>
      <c r="I65">
        <f t="shared" si="6"/>
        <v>3.1744840843979136</v>
      </c>
      <c r="J65">
        <f t="shared" si="7"/>
        <v>0.38880040247759501</v>
      </c>
      <c r="K65">
        <f t="shared" si="8"/>
        <v>3.435797506773426E-7</v>
      </c>
      <c r="L65">
        <f t="shared" si="9"/>
        <v>98.363345214605559</v>
      </c>
      <c r="M65">
        <f t="shared" si="10"/>
        <v>29.545119785389456</v>
      </c>
    </row>
    <row r="66" spans="1:13" x14ac:dyDescent="0.3">
      <c r="A66">
        <v>56</v>
      </c>
      <c r="B66">
        <f t="shared" si="1"/>
        <v>417.76</v>
      </c>
      <c r="C66">
        <v>122.46</v>
      </c>
      <c r="D66">
        <f t="shared" si="0"/>
        <v>29.045961482947639</v>
      </c>
      <c r="E66">
        <f t="shared" si="2"/>
        <v>8726.1825920653391</v>
      </c>
      <c r="F66">
        <f t="shared" si="3"/>
        <v>93.414038517052347</v>
      </c>
      <c r="G66">
        <f t="shared" si="4"/>
        <v>214.19772328489415</v>
      </c>
      <c r="H66">
        <f t="shared" si="5"/>
        <v>92.818278345873779</v>
      </c>
      <c r="I66">
        <f t="shared" si="6"/>
        <v>1.1681128914853907</v>
      </c>
      <c r="J66">
        <f t="shared" si="7"/>
        <v>0.17470921573493783</v>
      </c>
      <c r="K66">
        <f t="shared" si="8"/>
        <v>7.6041218628972477E-8</v>
      </c>
      <c r="L66">
        <f t="shared" si="9"/>
        <v>78.564476199739872</v>
      </c>
      <c r="M66">
        <f t="shared" si="10"/>
        <v>41.472146556018963</v>
      </c>
    </row>
    <row r="67" spans="1:13" x14ac:dyDescent="0.3">
      <c r="A67">
        <v>57</v>
      </c>
      <c r="B67">
        <f t="shared" si="1"/>
        <v>425.21999999999997</v>
      </c>
      <c r="C67">
        <v>170.79</v>
      </c>
      <c r="D67">
        <f t="shared" si="0"/>
        <v>29.814372181719222</v>
      </c>
      <c r="E67">
        <f t="shared" si="2"/>
        <v>19874.127638758418</v>
      </c>
      <c r="F67">
        <f t="shared" si="3"/>
        <v>140.97562781828077</v>
      </c>
      <c r="G67">
        <f t="shared" si="4"/>
        <v>172.62484858975986</v>
      </c>
      <c r="H67">
        <f t="shared" si="5"/>
        <v>66.82028644220415</v>
      </c>
      <c r="I67">
        <f t="shared" si="6"/>
        <v>0.35032400509510042</v>
      </c>
      <c r="J67">
        <f t="shared" si="7"/>
        <v>7.3870352693545568E-2</v>
      </c>
      <c r="K67">
        <f t="shared" si="8"/>
        <v>1.5809941375295316E-8</v>
      </c>
      <c r="L67">
        <f t="shared" si="9"/>
        <v>54.806519389496422</v>
      </c>
      <c r="M67">
        <f t="shared" si="10"/>
        <v>50.573848384460696</v>
      </c>
    </row>
    <row r="68" spans="1:13" x14ac:dyDescent="0.3">
      <c r="A68">
        <v>58</v>
      </c>
      <c r="B68">
        <f t="shared" si="1"/>
        <v>432.68</v>
      </c>
      <c r="C68">
        <v>123.36</v>
      </c>
      <c r="D68">
        <f t="shared" si="0"/>
        <v>30.569126606859616</v>
      </c>
      <c r="E68">
        <f t="shared" si="2"/>
        <v>8610.1461850618089</v>
      </c>
      <c r="F68">
        <f t="shared" si="3"/>
        <v>92.790873393140387</v>
      </c>
      <c r="G68">
        <f t="shared" si="4"/>
        <v>136.0080782098234</v>
      </c>
      <c r="H68">
        <f t="shared" si="5"/>
        <v>48.45494885241871</v>
      </c>
      <c r="I68">
        <f t="shared" si="6"/>
        <v>8.5526236463934036E-2</v>
      </c>
      <c r="J68">
        <f t="shared" si="7"/>
        <v>2.9371285535121743E-2</v>
      </c>
      <c r="K68">
        <f t="shared" si="8"/>
        <v>3.087947872625959E-9</v>
      </c>
      <c r="L68">
        <f t="shared" si="9"/>
        <v>33.856294920470354</v>
      </c>
      <c r="M68">
        <f t="shared" si="10"/>
        <v>53.581936911847329</v>
      </c>
    </row>
    <row r="69" spans="1:13" x14ac:dyDescent="0.3">
      <c r="A69">
        <v>59</v>
      </c>
      <c r="B69">
        <f t="shared" si="1"/>
        <v>440.14</v>
      </c>
      <c r="C69">
        <v>103.03</v>
      </c>
      <c r="D69">
        <f t="shared" si="0"/>
        <v>31.308181529674727</v>
      </c>
      <c r="E69">
        <f t="shared" si="2"/>
        <v>5144.019244690292</v>
      </c>
      <c r="F69">
        <f t="shared" si="3"/>
        <v>71.721818470325275</v>
      </c>
      <c r="G69">
        <f t="shared" si="4"/>
        <v>100.15801237713208</v>
      </c>
      <c r="H69">
        <f t="shared" si="5"/>
        <v>31.493178788784395</v>
      </c>
      <c r="I69">
        <f t="shared" si="6"/>
        <v>1.6988650457225602E-2</v>
      </c>
      <c r="J69">
        <f t="shared" si="7"/>
        <v>1.0977595186129953E-2</v>
      </c>
      <c r="K69">
        <f t="shared" si="8"/>
        <v>5.6658809272602228E-10</v>
      </c>
      <c r="L69">
        <f t="shared" si="9"/>
        <v>19.303494285978363</v>
      </c>
      <c r="M69">
        <f t="shared" si="10"/>
        <v>49.333373056159374</v>
      </c>
    </row>
    <row r="70" spans="1:13" x14ac:dyDescent="0.3">
      <c r="A70">
        <v>60</v>
      </c>
      <c r="B70">
        <f t="shared" si="1"/>
        <v>447.6</v>
      </c>
      <c r="C70">
        <v>95.76</v>
      </c>
      <c r="D70">
        <f t="shared" si="0"/>
        <v>32.02949611667232</v>
      </c>
      <c r="E70">
        <f t="shared" si="2"/>
        <v>4061.5771252228451</v>
      </c>
      <c r="F70">
        <f t="shared" si="3"/>
        <v>63.730503883327685</v>
      </c>
      <c r="G70">
        <f t="shared" si="4"/>
        <v>67.953577341721569</v>
      </c>
      <c r="H70">
        <f t="shared" si="5"/>
        <v>17.285902220681827</v>
      </c>
      <c r="I70">
        <f t="shared" si="6"/>
        <v>2.7450947730465408E-3</v>
      </c>
      <c r="J70">
        <f t="shared" si="7"/>
        <v>3.8558385950751761E-3</v>
      </c>
      <c r="K70">
        <f t="shared" si="8"/>
        <v>9.766124509424135E-11</v>
      </c>
      <c r="L70">
        <f t="shared" si="9"/>
        <v>11.148607008107348</v>
      </c>
      <c r="M70">
        <f t="shared" si="10"/>
        <v>39.512467179466618</v>
      </c>
    </row>
    <row r="71" spans="1:13" x14ac:dyDescent="0.3">
      <c r="A71">
        <v>61</v>
      </c>
      <c r="B71">
        <f t="shared" si="1"/>
        <v>455.06</v>
      </c>
      <c r="C71">
        <v>49.42</v>
      </c>
      <c r="D71">
        <f t="shared" si="0"/>
        <v>32.73104115934197</v>
      </c>
      <c r="E71">
        <f t="shared" si="2"/>
        <v>278.52134718517789</v>
      </c>
      <c r="F71">
        <f t="shared" si="3"/>
        <v>16.688958840658032</v>
      </c>
      <c r="G71">
        <f t="shared" si="4"/>
        <v>42.730417403847262</v>
      </c>
      <c r="H71">
        <f t="shared" si="5"/>
        <v>7.8261537394140968</v>
      </c>
      <c r="I71">
        <f t="shared" si="6"/>
        <v>3.6078968684960148E-4</v>
      </c>
      <c r="J71">
        <f t="shared" si="7"/>
        <v>1.2726034491431879E-3</v>
      </c>
      <c r="K71">
        <f t="shared" si="8"/>
        <v>1.5813722792873818E-11</v>
      </c>
      <c r="L71">
        <f t="shared" si="9"/>
        <v>7.2663246524716758</v>
      </c>
      <c r="M71">
        <f t="shared" si="10"/>
        <v>27.636305618809683</v>
      </c>
    </row>
    <row r="72" spans="1:13" x14ac:dyDescent="0.3">
      <c r="A72">
        <v>62</v>
      </c>
      <c r="B72">
        <f t="shared" si="1"/>
        <v>462.52</v>
      </c>
      <c r="C72">
        <v>121.37</v>
      </c>
      <c r="D72">
        <f t="shared" si="0"/>
        <v>33.41080845645088</v>
      </c>
      <c r="E72">
        <f t="shared" si="2"/>
        <v>7736.8193769947638</v>
      </c>
      <c r="F72">
        <f t="shared" si="3"/>
        <v>87.959191543549125</v>
      </c>
      <c r="G72">
        <f t="shared" si="4"/>
        <v>25.29708194748666</v>
      </c>
      <c r="H72">
        <f t="shared" si="5"/>
        <v>2.8974114133184741</v>
      </c>
      <c r="I72">
        <f t="shared" si="6"/>
        <v>3.8568275044433024E-5</v>
      </c>
      <c r="J72">
        <f t="shared" si="7"/>
        <v>3.9462965973076304E-4</v>
      </c>
      <c r="K72">
        <f t="shared" si="8"/>
        <v>2.4054861679437385E-12</v>
      </c>
      <c r="L72">
        <f t="shared" si="9"/>
        <v>5.2901849204047631</v>
      </c>
      <c r="M72">
        <f t="shared" si="10"/>
        <v>17.109052415826245</v>
      </c>
    </row>
    <row r="73" spans="1:13" x14ac:dyDescent="0.3">
      <c r="A73">
        <v>63</v>
      </c>
      <c r="B73">
        <f t="shared" si="1"/>
        <v>469.98</v>
      </c>
      <c r="C73">
        <v>81.98</v>
      </c>
      <c r="D73">
        <f t="shared" si="0"/>
        <v>34.066820289177635</v>
      </c>
      <c r="E73">
        <f t="shared" si="2"/>
        <v>2295.6727900015603</v>
      </c>
      <c r="F73">
        <f t="shared" si="3"/>
        <v>47.913179710822369</v>
      </c>
      <c r="G73">
        <f t="shared" si="4"/>
        <v>14.428491937848291</v>
      </c>
      <c r="H73">
        <f t="shared" si="5"/>
        <v>0.87431943271272228</v>
      </c>
      <c r="I73">
        <f t="shared" si="6"/>
        <v>3.3533306890257286E-6</v>
      </c>
      <c r="J73">
        <f t="shared" si="7"/>
        <v>1.1496979253636514E-4</v>
      </c>
      <c r="K73">
        <f t="shared" si="8"/>
        <v>3.4373865760186327E-13</v>
      </c>
      <c r="L73">
        <f t="shared" si="9"/>
        <v>3.7905433412579796</v>
      </c>
      <c r="M73">
        <f t="shared" si="10"/>
        <v>9.7635108407540194</v>
      </c>
    </row>
    <row r="74" spans="1:13" x14ac:dyDescent="0.3">
      <c r="A74">
        <v>64</v>
      </c>
      <c r="B74">
        <f t="shared" si="1"/>
        <v>477.44</v>
      </c>
      <c r="C74">
        <v>64.16</v>
      </c>
      <c r="D74">
        <f t="shared" ref="D74:D137" si="11">$X$3*EXP(-(($A74-$X$4)^2)/(2*$X$5^2))+$L$8</f>
        <v>34.697138927336432</v>
      </c>
      <c r="E74">
        <f t="shared" si="2"/>
        <v>868.060182587074</v>
      </c>
      <c r="F74">
        <f t="shared" si="3"/>
        <v>29.462861072663564</v>
      </c>
      <c r="G74">
        <f t="shared" si="4"/>
        <v>8.2461080423089044</v>
      </c>
      <c r="H74">
        <f t="shared" si="5"/>
        <v>0.2147752843665259</v>
      </c>
      <c r="I74">
        <f t="shared" si="6"/>
        <v>2.3713077531909466E-7</v>
      </c>
      <c r="J74">
        <f t="shared" si="7"/>
        <v>3.1467313786373548E-5</v>
      </c>
      <c r="K74">
        <f t="shared" si="8"/>
        <v>4.6143506373811338E-14</v>
      </c>
      <c r="L74">
        <f t="shared" si="9"/>
        <v>2.4006899489091822</v>
      </c>
      <c r="M74">
        <f t="shared" si="10"/>
        <v>5.6306111045885885</v>
      </c>
    </row>
    <row r="75" spans="1:13" x14ac:dyDescent="0.3">
      <c r="A75">
        <v>65</v>
      </c>
      <c r="B75">
        <f t="shared" ref="B75:B138" si="12">A75*7.46</f>
        <v>484.9</v>
      </c>
      <c r="C75">
        <v>56.58</v>
      </c>
      <c r="D75">
        <f t="shared" si="11"/>
        <v>35.299876103383816</v>
      </c>
      <c r="E75">
        <f t="shared" ref="E75:E138" si="13">(D75-C75)^2</f>
        <v>452.84367305533505</v>
      </c>
      <c r="F75">
        <f t="shared" ref="F75:F138" si="14">C75-D75+0</f>
        <v>21.280123896616182</v>
      </c>
      <c r="G75">
        <f t="shared" ref="G75:G138" si="15">H75+I75+J75+K75+L75+M75</f>
        <v>4.9788072633847626</v>
      </c>
      <c r="H75">
        <f t="shared" ref="H75:H138" si="16">$C$3*EXP(-(($A75-$C$4)^2)/(2*$C$5^2))+$D$3*EXP(-(($A75-$D$4)^2)/(2*$D$5^2))</f>
        <v>4.2927205417061048E-2</v>
      </c>
      <c r="I75">
        <f t="shared" ref="I75:I138" si="17">$F$3*EXP(-(($A75-$F$4)^2)/(2*$F$5^2))+$G$3*EXP(-(($A75-$G$4)^2)/(2*$G$5^2))</f>
        <v>1.3638367174678599E-8</v>
      </c>
      <c r="J75">
        <f t="shared" ref="J75:J138" si="18">$I$3*EXP(-(($A75-$I$4)^2)/(2*$I$5^2))+$J$3*EXP(-(($A75-$J$4)^2)/(2*$J$5^2))</f>
        <v>8.0911057787676362E-6</v>
      </c>
      <c r="K75">
        <f t="shared" ref="K75:K138" si="19">$L$3*EXP(-(($A75-$L$4)^2)/(2*$L$5^2))+$M$3*EXP(-(($A75-$M$4)^2)/(2*$M$5^2))</f>
        <v>5.8190149275194582E-15</v>
      </c>
      <c r="L75">
        <f t="shared" ref="L75:L138" si="20">$O$3*EXP(-(($A75-$O$4)^2)/(2*$O$5^2))+$P$3*EXP(-(($A75-$P$4)^2)/(2*$P$5^2))</f>
        <v>1.2766100991912488</v>
      </c>
      <c r="M75">
        <f t="shared" ref="M75:M138" si="21">$R$3*EXP(-(($A75-$R$4)^2)/(2*$R$5^2))+$S$3*EXP(-(($A75-$S$4)^2)/(2*$S$5^2))</f>
        <v>3.6592618540323008</v>
      </c>
    </row>
    <row r="76" spans="1:13" x14ac:dyDescent="0.3">
      <c r="A76">
        <v>66</v>
      </c>
      <c r="B76">
        <f t="shared" si="12"/>
        <v>492.36</v>
      </c>
      <c r="C76">
        <v>143.16999999999999</v>
      </c>
      <c r="D76">
        <f t="shared" si="11"/>
        <v>35.873202389874749</v>
      </c>
      <c r="E76">
        <f t="shared" si="13"/>
        <v>11512.602777388178</v>
      </c>
      <c r="F76">
        <f t="shared" si="14"/>
        <v>107.29679761012524</v>
      </c>
      <c r="G76">
        <f t="shared" si="15"/>
        <v>3.226874257526517</v>
      </c>
      <c r="H76">
        <f t="shared" si="16"/>
        <v>6.9794573514568191E-3</v>
      </c>
      <c r="I76">
        <f t="shared" si="17"/>
        <v>6.379673809367372E-10</v>
      </c>
      <c r="J76">
        <f t="shared" si="18"/>
        <v>1.9544403044010641E-6</v>
      </c>
      <c r="K76">
        <f t="shared" si="19"/>
        <v>6.8935826427200892E-16</v>
      </c>
      <c r="L76">
        <f t="shared" si="20"/>
        <v>0.55876302749767048</v>
      </c>
      <c r="M76">
        <f t="shared" si="21"/>
        <v>2.6611298175991172</v>
      </c>
    </row>
    <row r="77" spans="1:13" x14ac:dyDescent="0.3">
      <c r="A77">
        <v>67</v>
      </c>
      <c r="B77">
        <f t="shared" si="12"/>
        <v>499.82</v>
      </c>
      <c r="C77">
        <v>126.02</v>
      </c>
      <c r="D77">
        <f t="shared" si="11"/>
        <v>36.415356415565697</v>
      </c>
      <c r="E77">
        <f t="shared" si="13"/>
        <v>8028.9921518935025</v>
      </c>
      <c r="F77">
        <f t="shared" si="14"/>
        <v>89.604643584434299</v>
      </c>
      <c r="G77">
        <f t="shared" si="15"/>
        <v>2.1105266308637041</v>
      </c>
      <c r="H77">
        <f t="shared" si="16"/>
        <v>9.2301726701378406E-4</v>
      </c>
      <c r="I77">
        <f t="shared" si="17"/>
        <v>2.4271442479812308E-11</v>
      </c>
      <c r="J77">
        <f t="shared" si="18"/>
        <v>4.4350606930250084E-7</v>
      </c>
      <c r="K77">
        <f t="shared" si="19"/>
        <v>7.6717973482643231E-17</v>
      </c>
      <c r="L77">
        <f t="shared" si="20"/>
        <v>0.19982856159438706</v>
      </c>
      <c r="M77">
        <f t="shared" si="21"/>
        <v>1.9097746084719622</v>
      </c>
    </row>
    <row r="78" spans="1:13" x14ac:dyDescent="0.3">
      <c r="A78">
        <v>68</v>
      </c>
      <c r="B78">
        <f t="shared" si="12"/>
        <v>507.28</v>
      </c>
      <c r="C78">
        <v>73.72</v>
      </c>
      <c r="D78">
        <f t="shared" si="11"/>
        <v>36.924653855465429</v>
      </c>
      <c r="E78">
        <f t="shared" si="13"/>
        <v>1353.8974978961151</v>
      </c>
      <c r="F78">
        <f t="shared" si="14"/>
        <v>36.79534614453457</v>
      </c>
      <c r="G78">
        <f t="shared" si="15"/>
        <v>1.2716441654373944</v>
      </c>
      <c r="H78">
        <f t="shared" si="16"/>
        <v>9.9283644997279089E-5</v>
      </c>
      <c r="I78">
        <f t="shared" si="17"/>
        <v>7.5102351155063937E-13</v>
      </c>
      <c r="J78">
        <f t="shared" si="18"/>
        <v>9.4544671896075601E-8</v>
      </c>
      <c r="K78">
        <f t="shared" si="19"/>
        <v>8.0205817404150114E-18</v>
      </c>
      <c r="L78">
        <f t="shared" si="20"/>
        <v>5.8230992907873931E-2</v>
      </c>
      <c r="M78">
        <f t="shared" si="21"/>
        <v>1.2133137943391004</v>
      </c>
    </row>
    <row r="79" spans="1:13" x14ac:dyDescent="0.3">
      <c r="A79">
        <v>69</v>
      </c>
      <c r="B79">
        <f t="shared" si="12"/>
        <v>514.74</v>
      </c>
      <c r="C79">
        <v>85.01</v>
      </c>
      <c r="D79">
        <f t="shared" si="11"/>
        <v>37.399496130818129</v>
      </c>
      <c r="E79">
        <f t="shared" si="13"/>
        <v>2266.7600786773824</v>
      </c>
      <c r="F79">
        <f t="shared" si="14"/>
        <v>47.610503869181876</v>
      </c>
      <c r="G79">
        <f t="shared" si="15"/>
        <v>0.66144935690671391</v>
      </c>
      <c r="H79">
        <f t="shared" si="16"/>
        <v>8.6859207515212384E-6</v>
      </c>
      <c r="I79">
        <f t="shared" si="17"/>
        <v>1.8900465142672659E-14</v>
      </c>
      <c r="J79">
        <f t="shared" si="18"/>
        <v>1.8933611594022453E-8</v>
      </c>
      <c r="K79">
        <f t="shared" si="19"/>
        <v>7.877188186493678E-19</v>
      </c>
      <c r="L79">
        <f t="shared" si="20"/>
        <v>1.3811877412866295E-2</v>
      </c>
      <c r="M79">
        <f t="shared" si="21"/>
        <v>0.64762877463946555</v>
      </c>
    </row>
    <row r="80" spans="1:13" x14ac:dyDescent="0.3">
      <c r="A80">
        <v>70</v>
      </c>
      <c r="B80">
        <f t="shared" si="12"/>
        <v>522.20000000000005</v>
      </c>
      <c r="C80">
        <v>80.709999999999994</v>
      </c>
      <c r="D80">
        <f t="shared" si="11"/>
        <v>37.838378756270615</v>
      </c>
      <c r="E80">
        <f t="shared" si="13"/>
        <v>1837.9759080657882</v>
      </c>
      <c r="F80">
        <f t="shared" si="14"/>
        <v>42.871621243729379</v>
      </c>
      <c r="G80">
        <f t="shared" si="15"/>
        <v>0.28726156414446158</v>
      </c>
      <c r="H80">
        <f t="shared" si="16"/>
        <v>6.1804412534652978E-7</v>
      </c>
      <c r="I80">
        <f t="shared" si="17"/>
        <v>3.8685933312723283E-16</v>
      </c>
      <c r="J80">
        <f t="shared" si="18"/>
        <v>3.5619506693766743E-9</v>
      </c>
      <c r="K80">
        <f t="shared" si="19"/>
        <v>7.2676361028799213E-20</v>
      </c>
      <c r="L80">
        <f t="shared" si="20"/>
        <v>2.6654070093418522E-3</v>
      </c>
      <c r="M80">
        <f t="shared" si="21"/>
        <v>0.28459553552904332</v>
      </c>
    </row>
    <row r="81" spans="1:13" x14ac:dyDescent="0.3">
      <c r="A81">
        <v>71</v>
      </c>
      <c r="B81">
        <f t="shared" si="12"/>
        <v>529.66</v>
      </c>
      <c r="C81">
        <v>140.71</v>
      </c>
      <c r="D81">
        <f t="shared" si="11"/>
        <v>38.239899273323999</v>
      </c>
      <c r="E81">
        <f t="shared" si="13"/>
        <v>10500.121542935127</v>
      </c>
      <c r="F81">
        <f t="shared" si="14"/>
        <v>102.47010072667601</v>
      </c>
      <c r="G81">
        <f t="shared" si="15"/>
        <v>0.10261310887421711</v>
      </c>
      <c r="H81">
        <f t="shared" si="16"/>
        <v>3.5767293226243376E-8</v>
      </c>
      <c r="I81">
        <f t="shared" si="17"/>
        <v>6.4401586086387477E-18</v>
      </c>
      <c r="J81">
        <f t="shared" si="18"/>
        <v>6.295059264829975E-10</v>
      </c>
      <c r="K81">
        <f t="shared" si="19"/>
        <v>6.2990016935944541E-21</v>
      </c>
      <c r="L81">
        <f t="shared" si="20"/>
        <v>4.1841333401579649E-4</v>
      </c>
      <c r="M81">
        <f t="shared" si="21"/>
        <v>0.10219465914340216</v>
      </c>
    </row>
    <row r="82" spans="1:13" x14ac:dyDescent="0.3">
      <c r="A82">
        <v>72</v>
      </c>
      <c r="B82">
        <f t="shared" si="12"/>
        <v>537.12</v>
      </c>
      <c r="C82">
        <v>131.51</v>
      </c>
      <c r="D82">
        <f t="shared" si="11"/>
        <v>38.602764711587213</v>
      </c>
      <c r="E82">
        <f t="shared" si="13"/>
        <v>8631.754368936492</v>
      </c>
      <c r="F82">
        <f t="shared" si="14"/>
        <v>92.907235288412778</v>
      </c>
      <c r="G82">
        <f t="shared" si="15"/>
        <v>2.9956060215817114E-2</v>
      </c>
      <c r="H82">
        <f t="shared" si="16"/>
        <v>1.6835046996096664E-9</v>
      </c>
      <c r="I82">
        <f t="shared" si="17"/>
        <v>8.7197769687052273E-20</v>
      </c>
      <c r="J82">
        <f t="shared" si="18"/>
        <v>1.045126580068787E-10</v>
      </c>
      <c r="K82">
        <f t="shared" si="19"/>
        <v>5.1286950140361518E-22</v>
      </c>
      <c r="L82">
        <f t="shared" si="20"/>
        <v>5.3424717151937081E-5</v>
      </c>
      <c r="M82">
        <f t="shared" si="21"/>
        <v>2.990263371064782E-2</v>
      </c>
    </row>
    <row r="83" spans="1:13" x14ac:dyDescent="0.3">
      <c r="A83">
        <v>73</v>
      </c>
      <c r="B83">
        <f t="shared" si="12"/>
        <v>544.58000000000004</v>
      </c>
      <c r="C83">
        <v>121.35</v>
      </c>
      <c r="D83">
        <f t="shared" si="11"/>
        <v>38.92579852232204</v>
      </c>
      <c r="E83">
        <f t="shared" si="13"/>
        <v>6793.7489892328485</v>
      </c>
      <c r="F83">
        <f t="shared" si="14"/>
        <v>82.424201477677954</v>
      </c>
      <c r="G83">
        <f t="shared" si="15"/>
        <v>7.127488471023769E-3</v>
      </c>
      <c r="H83">
        <f t="shared" si="16"/>
        <v>6.4447135794425787E-11</v>
      </c>
      <c r="I83">
        <f t="shared" si="17"/>
        <v>9.6024969648305144E-22</v>
      </c>
      <c r="J83">
        <f t="shared" si="18"/>
        <v>1.630027383095214E-11</v>
      </c>
      <c r="K83">
        <f t="shared" si="19"/>
        <v>3.9228221502644648E-23</v>
      </c>
      <c r="L83">
        <f t="shared" si="20"/>
        <v>5.5482568528953567E-6</v>
      </c>
      <c r="M83">
        <f t="shared" si="21"/>
        <v>7.1219401334234643E-3</v>
      </c>
    </row>
    <row r="84" spans="1:13" x14ac:dyDescent="0.3">
      <c r="A84">
        <v>74</v>
      </c>
      <c r="B84">
        <f t="shared" si="12"/>
        <v>552.04</v>
      </c>
      <c r="C84">
        <v>36.630000000000003</v>
      </c>
      <c r="D84">
        <f t="shared" si="11"/>
        <v>39.207946932270211</v>
      </c>
      <c r="E84">
        <f t="shared" si="13"/>
        <v>6.6458103856013784</v>
      </c>
      <c r="F84">
        <f t="shared" si="14"/>
        <v>-2.5779469322702084</v>
      </c>
      <c r="G84">
        <f t="shared" si="15"/>
        <v>1.3805411584640603E-3</v>
      </c>
      <c r="H84">
        <f t="shared" si="16"/>
        <v>2.0065673470897368E-12</v>
      </c>
      <c r="I84">
        <f t="shared" si="17"/>
        <v>8.6008653989919411E-24</v>
      </c>
      <c r="J84">
        <f t="shared" si="18"/>
        <v>2.388238607051562E-12</v>
      </c>
      <c r="K84">
        <f t="shared" si="19"/>
        <v>2.8186876960704197E-24</v>
      </c>
      <c r="L84">
        <f t="shared" si="20"/>
        <v>4.6864079653381797E-7</v>
      </c>
      <c r="M84">
        <f t="shared" si="21"/>
        <v>1.3800725132727205E-3</v>
      </c>
    </row>
    <row r="85" spans="1:13" x14ac:dyDescent="0.3">
      <c r="A85">
        <v>75</v>
      </c>
      <c r="B85">
        <f t="shared" si="12"/>
        <v>559.5</v>
      </c>
      <c r="C85">
        <v>37.96</v>
      </c>
      <c r="D85">
        <f t="shared" si="11"/>
        <v>39.448284669756653</v>
      </c>
      <c r="E85">
        <f t="shared" si="13"/>
        <v>2.2149912582326667</v>
      </c>
      <c r="F85">
        <f t="shared" si="14"/>
        <v>-1.4882846697566521</v>
      </c>
      <c r="G85">
        <f t="shared" si="15"/>
        <v>2.1757148858572104E-4</v>
      </c>
      <c r="H85">
        <f t="shared" si="16"/>
        <v>5.0811833106347157E-14</v>
      </c>
      <c r="I85">
        <f t="shared" si="17"/>
        <v>6.2661112860828424E-26</v>
      </c>
      <c r="J85">
        <f t="shared" si="18"/>
        <v>3.2871328425873043E-13</v>
      </c>
      <c r="K85">
        <f t="shared" si="19"/>
        <v>1.9026192919219931E-25</v>
      </c>
      <c r="L85">
        <f t="shared" si="20"/>
        <v>3.2195009069425048E-8</v>
      </c>
      <c r="M85">
        <f t="shared" si="21"/>
        <v>2.1753929319712651E-4</v>
      </c>
    </row>
    <row r="86" spans="1:13" x14ac:dyDescent="0.3">
      <c r="A86">
        <v>76</v>
      </c>
      <c r="B86">
        <f t="shared" si="12"/>
        <v>566.96</v>
      </c>
      <c r="C86">
        <v>76.099999999999994</v>
      </c>
      <c r="D86">
        <f t="shared" si="11"/>
        <v>39.646020019531399</v>
      </c>
      <c r="E86">
        <f t="shared" si="13"/>
        <v>1328.8926564164051</v>
      </c>
      <c r="F86">
        <f t="shared" si="14"/>
        <v>36.453979980468596</v>
      </c>
      <c r="G86">
        <f t="shared" si="15"/>
        <v>2.7893097992478985E-5</v>
      </c>
      <c r="H86">
        <f t="shared" si="16"/>
        <v>1.0464960328023843E-15</v>
      </c>
      <c r="I86">
        <f t="shared" si="17"/>
        <v>3.7135756791544909E-28</v>
      </c>
      <c r="J86">
        <f t="shared" si="18"/>
        <v>4.2502401828039277E-14</v>
      </c>
      <c r="K86">
        <f t="shared" si="19"/>
        <v>1.2064613891211303E-26</v>
      </c>
      <c r="L86">
        <f t="shared" si="20"/>
        <v>1.798869658316528E-9</v>
      </c>
      <c r="M86">
        <f t="shared" si="21"/>
        <v>2.7891299079271769E-5</v>
      </c>
    </row>
    <row r="87" spans="1:13" x14ac:dyDescent="0.3">
      <c r="A87">
        <v>77</v>
      </c>
      <c r="B87">
        <f t="shared" si="12"/>
        <v>574.41999999999996</v>
      </c>
      <c r="C87">
        <v>117.73</v>
      </c>
      <c r="D87">
        <f t="shared" si="11"/>
        <v>39.800499167707294</v>
      </c>
      <c r="E87">
        <f t="shared" si="13"/>
        <v>6073.0070999703112</v>
      </c>
      <c r="F87">
        <f t="shared" si="14"/>
        <v>77.929500832292717</v>
      </c>
      <c r="G87">
        <f t="shared" si="15"/>
        <v>2.9086390155435251E-6</v>
      </c>
      <c r="H87">
        <f t="shared" si="16"/>
        <v>1.7529646413129028E-17</v>
      </c>
      <c r="I87">
        <f t="shared" si="17"/>
        <v>1.7906671278749452E-30</v>
      </c>
      <c r="J87">
        <f t="shared" si="18"/>
        <v>5.1625745452863594E-15</v>
      </c>
      <c r="K87">
        <f t="shared" si="19"/>
        <v>7.186733725654053E-28</v>
      </c>
      <c r="L87">
        <f t="shared" si="20"/>
        <v>8.1747101062917156E-11</v>
      </c>
      <c r="M87">
        <f t="shared" si="21"/>
        <v>2.9085572632623579E-6</v>
      </c>
    </row>
    <row r="88" spans="1:13" x14ac:dyDescent="0.3">
      <c r="A88">
        <v>78</v>
      </c>
      <c r="B88">
        <f t="shared" si="12"/>
        <v>581.88</v>
      </c>
      <c r="C88">
        <v>126.67</v>
      </c>
      <c r="D88">
        <f t="shared" si="11"/>
        <v>39.911209803424256</v>
      </c>
      <c r="E88">
        <f t="shared" si="13"/>
        <v>7527.0876763734477</v>
      </c>
      <c r="F88">
        <f t="shared" si="14"/>
        <v>86.758790196575745</v>
      </c>
      <c r="G88">
        <f t="shared" si="15"/>
        <v>2.4669545023370387E-7</v>
      </c>
      <c r="H88">
        <f t="shared" si="16"/>
        <v>2.3882179435679027E-19</v>
      </c>
      <c r="I88">
        <f t="shared" si="17"/>
        <v>7.0287463497820559E-33</v>
      </c>
      <c r="J88">
        <f t="shared" si="18"/>
        <v>5.8908209788889109E-16</v>
      </c>
      <c r="K88">
        <f t="shared" si="19"/>
        <v>4.0216685586060717E-29</v>
      </c>
      <c r="L88">
        <f t="shared" si="20"/>
        <v>3.0213844759848041E-12</v>
      </c>
      <c r="M88">
        <f t="shared" si="21"/>
        <v>2.4669242825990699E-7</v>
      </c>
    </row>
    <row r="89" spans="1:13" x14ac:dyDescent="0.3">
      <c r="A89">
        <v>79</v>
      </c>
      <c r="B89">
        <f t="shared" si="12"/>
        <v>589.34</v>
      </c>
      <c r="C89">
        <v>111.96</v>
      </c>
      <c r="D89">
        <f t="shared" si="11"/>
        <v>39.977783949474322</v>
      </c>
      <c r="E89">
        <f t="shared" si="13"/>
        <v>5181.4394275445547</v>
      </c>
      <c r="F89">
        <f t="shared" si="14"/>
        <v>71.982216050525665</v>
      </c>
      <c r="G89">
        <f t="shared" si="15"/>
        <v>1.7017718160286404E-8</v>
      </c>
      <c r="H89">
        <f t="shared" si="16"/>
        <v>2.6463333907435379E-21</v>
      </c>
      <c r="I89">
        <f t="shared" si="17"/>
        <v>2.2485592597308822E-35</v>
      </c>
      <c r="J89">
        <f t="shared" si="18"/>
        <v>6.3145430462998252E-17</v>
      </c>
      <c r="K89">
        <f t="shared" si="19"/>
        <v>2.1141587379281302E-30</v>
      </c>
      <c r="L89">
        <f t="shared" si="20"/>
        <v>9.0823965803477309E-14</v>
      </c>
      <c r="M89">
        <f t="shared" si="21"/>
        <v>1.7017627273172524E-8</v>
      </c>
    </row>
    <row r="90" spans="1:13" x14ac:dyDescent="0.3">
      <c r="A90">
        <v>80</v>
      </c>
      <c r="B90">
        <f t="shared" si="12"/>
        <v>596.79999999999995</v>
      </c>
      <c r="C90">
        <v>69.58</v>
      </c>
      <c r="D90">
        <f t="shared" si="11"/>
        <v>40</v>
      </c>
      <c r="E90">
        <f t="shared" si="13"/>
        <v>874.9763999999999</v>
      </c>
      <c r="F90">
        <f t="shared" si="14"/>
        <v>29.58</v>
      </c>
      <c r="G90">
        <f t="shared" si="15"/>
        <v>9.5478574287008534E-10</v>
      </c>
      <c r="H90">
        <f t="shared" si="16"/>
        <v>2.3850305584801797E-23</v>
      </c>
      <c r="I90">
        <f t="shared" si="17"/>
        <v>5.8809155294950363E-38</v>
      </c>
      <c r="J90">
        <f t="shared" si="18"/>
        <v>6.3586458681121002E-18</v>
      </c>
      <c r="K90">
        <f t="shared" si="19"/>
        <v>1.0440601119777841E-31</v>
      </c>
      <c r="L90">
        <f t="shared" si="20"/>
        <v>2.2205267000474291E-15</v>
      </c>
      <c r="M90">
        <f t="shared" si="21"/>
        <v>9.5478351598471564E-10</v>
      </c>
    </row>
    <row r="91" spans="1:13" x14ac:dyDescent="0.3">
      <c r="A91">
        <v>81</v>
      </c>
      <c r="B91">
        <f t="shared" si="12"/>
        <v>604.26</v>
      </c>
      <c r="C91">
        <v>74.13</v>
      </c>
      <c r="D91">
        <f t="shared" si="11"/>
        <v>39.977783949474322</v>
      </c>
      <c r="E91">
        <f t="shared" si="13"/>
        <v>1166.3738611617835</v>
      </c>
      <c r="F91">
        <f t="shared" si="14"/>
        <v>34.152216050525674</v>
      </c>
      <c r="G91">
        <f t="shared" si="15"/>
        <v>4.3568519170488421E-11</v>
      </c>
      <c r="H91">
        <f t="shared" si="16"/>
        <v>1.7483989144564402E-25</v>
      </c>
      <c r="I91">
        <f t="shared" si="17"/>
        <v>1.2679988589505925E-40</v>
      </c>
      <c r="J91">
        <f t="shared" si="18"/>
        <v>6.0151152266581125E-19</v>
      </c>
      <c r="K91">
        <f t="shared" si="19"/>
        <v>4.8436194049301425E-33</v>
      </c>
      <c r="L91">
        <f t="shared" si="20"/>
        <v>4.4154329663767271E-17</v>
      </c>
      <c r="M91">
        <f t="shared" si="21"/>
        <v>4.3568474414647058E-11</v>
      </c>
    </row>
    <row r="92" spans="1:13" x14ac:dyDescent="0.3">
      <c r="A92">
        <v>82</v>
      </c>
      <c r="B92">
        <f t="shared" si="12"/>
        <v>611.72</v>
      </c>
      <c r="C92">
        <v>103.24</v>
      </c>
      <c r="D92">
        <f t="shared" si="11"/>
        <v>39.911209803424256</v>
      </c>
      <c r="E92">
        <f t="shared" si="13"/>
        <v>4010.5356677619075</v>
      </c>
      <c r="F92">
        <f t="shared" si="14"/>
        <v>63.328790196575738</v>
      </c>
      <c r="G92">
        <f t="shared" si="15"/>
        <v>1.6169663245742993E-12</v>
      </c>
      <c r="H92">
        <f t="shared" si="16"/>
        <v>1.0426141297785526E-27</v>
      </c>
      <c r="I92">
        <f t="shared" si="17"/>
        <v>2.3052952651404831E-43</v>
      </c>
      <c r="J92">
        <f t="shared" si="18"/>
        <v>5.3453957419564408E-20</v>
      </c>
      <c r="K92">
        <f t="shared" si="19"/>
        <v>2.1109167780966469E-34</v>
      </c>
      <c r="L92">
        <f t="shared" si="20"/>
        <v>7.1409130342304809E-19</v>
      </c>
      <c r="M92">
        <f t="shared" si="21"/>
        <v>1.6169655570290373E-12</v>
      </c>
    </row>
    <row r="93" spans="1:13" x14ac:dyDescent="0.3">
      <c r="A93">
        <v>83</v>
      </c>
      <c r="B93">
        <f t="shared" si="12"/>
        <v>619.17999999999995</v>
      </c>
      <c r="C93">
        <v>108.61</v>
      </c>
      <c r="D93">
        <f t="shared" si="11"/>
        <v>39.800499167707294</v>
      </c>
      <c r="E93">
        <f t="shared" si="13"/>
        <v>4734.747404789292</v>
      </c>
      <c r="F93">
        <f t="shared" si="14"/>
        <v>68.809500832292713</v>
      </c>
      <c r="G93">
        <f t="shared" si="15"/>
        <v>4.8807902287017739E-14</v>
      </c>
      <c r="H93">
        <f t="shared" si="16"/>
        <v>5.0586094254953615E-30</v>
      </c>
      <c r="I93">
        <f t="shared" si="17"/>
        <v>3.742873082024558E-46</v>
      </c>
      <c r="J93">
        <f t="shared" si="18"/>
        <v>4.4624398302604529E-21</v>
      </c>
      <c r="K93">
        <f t="shared" si="19"/>
        <v>8.6422894560601221E-36</v>
      </c>
      <c r="L93">
        <f t="shared" si="20"/>
        <v>9.3929066114901052E-21</v>
      </c>
      <c r="M93">
        <f t="shared" si="21"/>
        <v>4.8807888431671292E-14</v>
      </c>
    </row>
    <row r="94" spans="1:13" x14ac:dyDescent="0.3">
      <c r="A94">
        <v>84</v>
      </c>
      <c r="B94">
        <f t="shared" si="12"/>
        <v>626.64</v>
      </c>
      <c r="C94">
        <v>14.26</v>
      </c>
      <c r="D94">
        <f t="shared" si="11"/>
        <v>39.646020019531399</v>
      </c>
      <c r="E94">
        <f t="shared" si="13"/>
        <v>644.45001243204911</v>
      </c>
      <c r="F94">
        <f t="shared" si="14"/>
        <v>-25.386020019531401</v>
      </c>
      <c r="G94">
        <f t="shared" si="15"/>
        <v>1.1982308431938235E-15</v>
      </c>
      <c r="H94">
        <f t="shared" si="16"/>
        <v>1.9978812127413578E-32</v>
      </c>
      <c r="I94">
        <f t="shared" si="17"/>
        <v>6.0856067273874694E-49</v>
      </c>
      <c r="J94">
        <f t="shared" si="18"/>
        <v>3.4996247550592672E-22</v>
      </c>
      <c r="K94">
        <f t="shared" si="19"/>
        <v>3.3238628779444983E-37</v>
      </c>
      <c r="L94">
        <f t="shared" si="20"/>
        <v>1.0048869123394394E-22</v>
      </c>
      <c r="M94">
        <f t="shared" si="21"/>
        <v>1.1982303927426566E-15</v>
      </c>
    </row>
    <row r="95" spans="1:13" x14ac:dyDescent="0.3">
      <c r="A95">
        <v>85</v>
      </c>
      <c r="B95">
        <f t="shared" si="12"/>
        <v>634.1</v>
      </c>
      <c r="C95">
        <v>75.06</v>
      </c>
      <c r="D95">
        <f t="shared" si="11"/>
        <v>39.448284669756653</v>
      </c>
      <c r="E95">
        <f t="shared" si="13"/>
        <v>1268.1942687622891</v>
      </c>
      <c r="F95">
        <f t="shared" si="14"/>
        <v>35.611715330243349</v>
      </c>
      <c r="G95">
        <f t="shared" si="15"/>
        <v>2.392505062803503E-17</v>
      </c>
      <c r="H95">
        <f t="shared" si="16"/>
        <v>6.4305460098316435E-35</v>
      </c>
      <c r="I95">
        <f t="shared" si="17"/>
        <v>1.1168184143109005E-51</v>
      </c>
      <c r="J95">
        <f t="shared" si="18"/>
        <v>2.5782627998628066E-23</v>
      </c>
      <c r="K95">
        <f t="shared" si="19"/>
        <v>1.2009197445332401E-38</v>
      </c>
      <c r="L95">
        <f t="shared" si="20"/>
        <v>8.744106289847677E-25</v>
      </c>
      <c r="M95">
        <f t="shared" si="21"/>
        <v>2.3925023970996403E-17</v>
      </c>
    </row>
    <row r="96" spans="1:13" x14ac:dyDescent="0.3">
      <c r="A96">
        <v>86</v>
      </c>
      <c r="B96">
        <f t="shared" si="12"/>
        <v>641.55999999999995</v>
      </c>
      <c r="C96">
        <v>41.24</v>
      </c>
      <c r="D96">
        <f t="shared" si="11"/>
        <v>39.207946932270211</v>
      </c>
      <c r="E96">
        <f t="shared" si="13"/>
        <v>4.1292396700700547</v>
      </c>
      <c r="F96">
        <f t="shared" si="14"/>
        <v>2.032053067729791</v>
      </c>
      <c r="G96">
        <f t="shared" si="15"/>
        <v>3.8853446387825035E-19</v>
      </c>
      <c r="H96">
        <f t="shared" si="16"/>
        <v>1.6919116910921977E-37</v>
      </c>
      <c r="I96">
        <f t="shared" si="17"/>
        <v>2.2899669868386724E-54</v>
      </c>
      <c r="J96">
        <f t="shared" si="18"/>
        <v>1.784388767074176E-24</v>
      </c>
      <c r="K96">
        <f t="shared" si="19"/>
        <v>4.0760684268830867E-40</v>
      </c>
      <c r="L96">
        <f t="shared" si="20"/>
        <v>6.1889301997913612E-27</v>
      </c>
      <c r="M96">
        <f t="shared" si="21"/>
        <v>3.8853267330055308E-19</v>
      </c>
    </row>
    <row r="97" spans="1:13" x14ac:dyDescent="0.3">
      <c r="A97">
        <v>87</v>
      </c>
      <c r="B97">
        <f t="shared" si="12"/>
        <v>649.02</v>
      </c>
      <c r="C97">
        <v>82.26</v>
      </c>
      <c r="D97">
        <f t="shared" si="11"/>
        <v>38.92579852232204</v>
      </c>
      <c r="E97">
        <f t="shared" si="13"/>
        <v>1877.8530177079872</v>
      </c>
      <c r="F97">
        <f t="shared" si="14"/>
        <v>43.334201477677965</v>
      </c>
      <c r="G97">
        <f t="shared" si="15"/>
        <v>5.1319010301857383E-21</v>
      </c>
      <c r="H97">
        <f t="shared" si="16"/>
        <v>3.6683575894864566E-40</v>
      </c>
      <c r="I97">
        <f t="shared" si="17"/>
        <v>4.6866364635734684E-57</v>
      </c>
      <c r="J97">
        <f t="shared" si="18"/>
        <v>1.1601345857441284E-25</v>
      </c>
      <c r="K97">
        <f t="shared" si="19"/>
        <v>1.2996473987675149E-41</v>
      </c>
      <c r="L97">
        <f t="shared" si="20"/>
        <v>3.5633836885904155E-29</v>
      </c>
      <c r="M97">
        <f t="shared" si="21"/>
        <v>5.1317849810933267E-21</v>
      </c>
    </row>
    <row r="98" spans="1:13" x14ac:dyDescent="0.3">
      <c r="A98">
        <v>88</v>
      </c>
      <c r="B98">
        <f t="shared" si="12"/>
        <v>656.48</v>
      </c>
      <c r="C98">
        <v>88.79</v>
      </c>
      <c r="D98">
        <f t="shared" si="11"/>
        <v>38.602764711587213</v>
      </c>
      <c r="E98">
        <f t="shared" si="13"/>
        <v>2518.7585858945063</v>
      </c>
      <c r="F98">
        <f t="shared" si="14"/>
        <v>50.187235288412793</v>
      </c>
      <c r="G98">
        <f t="shared" si="15"/>
        <v>5.5136089388581431E-23</v>
      </c>
      <c r="H98">
        <f t="shared" si="16"/>
        <v>6.6995411853434794E-43</v>
      </c>
      <c r="I98">
        <f t="shared" si="17"/>
        <v>8.7841713639861654E-60</v>
      </c>
      <c r="J98">
        <f t="shared" si="18"/>
        <v>7.0857179767084507E-27</v>
      </c>
      <c r="K98">
        <f t="shared" si="19"/>
        <v>3.8928369385533274E-43</v>
      </c>
      <c r="L98">
        <f t="shared" si="20"/>
        <v>1.6693899399082816E-31</v>
      </c>
      <c r="M98">
        <f t="shared" si="21"/>
        <v>5.512900350366573E-23</v>
      </c>
    </row>
    <row r="99" spans="1:13" x14ac:dyDescent="0.3">
      <c r="A99">
        <v>89</v>
      </c>
      <c r="B99">
        <f t="shared" si="12"/>
        <v>663.93999999999994</v>
      </c>
      <c r="C99">
        <v>75.95</v>
      </c>
      <c r="D99">
        <f t="shared" si="11"/>
        <v>38.239899273323999</v>
      </c>
      <c r="E99">
        <f t="shared" si="13"/>
        <v>1422.05169681605</v>
      </c>
      <c r="F99">
        <f t="shared" si="14"/>
        <v>37.710100726676004</v>
      </c>
      <c r="G99">
        <f t="shared" si="15"/>
        <v>4.8210207040430268E-25</v>
      </c>
      <c r="H99">
        <f t="shared" si="16"/>
        <v>1.0899345420354078E-45</v>
      </c>
      <c r="I99">
        <f t="shared" si="17"/>
        <v>1.453894620115215E-62</v>
      </c>
      <c r="J99">
        <f t="shared" si="18"/>
        <v>4.065518543998761E-28</v>
      </c>
      <c r="K99">
        <f t="shared" si="19"/>
        <v>1.0953766480385065E-44</v>
      </c>
      <c r="L99">
        <f t="shared" si="20"/>
        <v>6.3670915742182296E-34</v>
      </c>
      <c r="M99">
        <f t="shared" si="21"/>
        <v>4.8169551791319364E-25</v>
      </c>
    </row>
    <row r="100" spans="1:13" x14ac:dyDescent="0.3">
      <c r="A100">
        <v>90</v>
      </c>
      <c r="B100">
        <f t="shared" si="12"/>
        <v>671.4</v>
      </c>
      <c r="C100">
        <v>8.34</v>
      </c>
      <c r="D100">
        <f t="shared" si="11"/>
        <v>37.838378756270615</v>
      </c>
      <c r="E100">
        <f t="shared" si="13"/>
        <v>870.15434924839747</v>
      </c>
      <c r="F100">
        <f t="shared" si="14"/>
        <v>-29.498378756270615</v>
      </c>
      <c r="G100">
        <f t="shared" si="15"/>
        <v>3.4453821301834246E-27</v>
      </c>
      <c r="H100">
        <f t="shared" si="16"/>
        <v>1.7684278756126309E-48</v>
      </c>
      <c r="I100">
        <f t="shared" si="17"/>
        <v>2.099986320559736E-65</v>
      </c>
      <c r="J100">
        <f t="shared" si="18"/>
        <v>2.1913140584592182E-29</v>
      </c>
      <c r="K100">
        <f t="shared" si="19"/>
        <v>2.89545845924934E-46</v>
      </c>
      <c r="L100">
        <f t="shared" si="20"/>
        <v>1.9797403870449441E-36</v>
      </c>
      <c r="M100">
        <f t="shared" si="21"/>
        <v>3.423468987619092E-27</v>
      </c>
    </row>
    <row r="101" spans="1:13" x14ac:dyDescent="0.3">
      <c r="A101">
        <v>91</v>
      </c>
      <c r="B101">
        <f t="shared" si="12"/>
        <v>678.86</v>
      </c>
      <c r="C101">
        <v>14.06</v>
      </c>
      <c r="D101">
        <f t="shared" si="11"/>
        <v>37.399496130818129</v>
      </c>
      <c r="E101">
        <f t="shared" si="13"/>
        <v>544.73207964047435</v>
      </c>
      <c r="F101">
        <f t="shared" si="14"/>
        <v>-23.339496130818127</v>
      </c>
      <c r="G101">
        <f t="shared" si="15"/>
        <v>2.0902289748910741E-29</v>
      </c>
      <c r="H101">
        <f t="shared" si="16"/>
        <v>3.2313466353969712E-51</v>
      </c>
      <c r="I101">
        <f t="shared" si="17"/>
        <v>2.6380908285327798E-68</v>
      </c>
      <c r="J101">
        <f t="shared" si="18"/>
        <v>1.1095577176316264E-30</v>
      </c>
      <c r="K101">
        <f t="shared" si="19"/>
        <v>7.1899818465389047E-48</v>
      </c>
      <c r="L101">
        <f t="shared" si="20"/>
        <v>5.0362449688401857E-39</v>
      </c>
      <c r="M101">
        <f t="shared" si="21"/>
        <v>1.9792732026242868E-29</v>
      </c>
    </row>
    <row r="102" spans="1:13" x14ac:dyDescent="0.3">
      <c r="A102">
        <v>92</v>
      </c>
      <c r="B102">
        <f t="shared" si="12"/>
        <v>686.32</v>
      </c>
      <c r="C102">
        <v>32.4</v>
      </c>
      <c r="D102">
        <f t="shared" si="11"/>
        <v>36.924653855465429</v>
      </c>
      <c r="E102">
        <f t="shared" si="13"/>
        <v>20.472492511778189</v>
      </c>
      <c r="F102">
        <f t="shared" si="14"/>
        <v>-4.5246538554654308</v>
      </c>
      <c r="G102">
        <f t="shared" si="15"/>
        <v>1.4588657059400829E-31</v>
      </c>
      <c r="H102">
        <f t="shared" si="16"/>
        <v>6.6137124436913507E-54</v>
      </c>
      <c r="I102">
        <f t="shared" si="17"/>
        <v>2.8798694949256309E-71</v>
      </c>
      <c r="J102">
        <f t="shared" si="18"/>
        <v>5.2777858816778555E-32</v>
      </c>
      <c r="K102">
        <f t="shared" si="19"/>
        <v>1.6772385820615338E-49</v>
      </c>
      <c r="L102">
        <f t="shared" si="20"/>
        <v>1.0582764800949854E-41</v>
      </c>
      <c r="M102">
        <f t="shared" si="21"/>
        <v>9.3108711766646967E-32</v>
      </c>
    </row>
    <row r="103" spans="1:13" x14ac:dyDescent="0.3">
      <c r="A103">
        <v>93</v>
      </c>
      <c r="B103">
        <f t="shared" si="12"/>
        <v>693.78</v>
      </c>
      <c r="C103">
        <v>75.56</v>
      </c>
      <c r="D103">
        <f t="shared" si="11"/>
        <v>36.415356415565697</v>
      </c>
      <c r="E103">
        <f t="shared" si="13"/>
        <v>1532.3031213523939</v>
      </c>
      <c r="F103">
        <f t="shared" si="14"/>
        <v>39.144643584434306</v>
      </c>
      <c r="G103">
        <f t="shared" si="15"/>
        <v>2.714939742455089E-33</v>
      </c>
      <c r="H103">
        <f t="shared" si="16"/>
        <v>1.3557318328861104E-56</v>
      </c>
      <c r="I103">
        <f t="shared" si="17"/>
        <v>2.7313296270645554E-74</v>
      </c>
      <c r="J103">
        <f t="shared" si="18"/>
        <v>2.3583607071893646E-33</v>
      </c>
      <c r="K103">
        <f t="shared" si="19"/>
        <v>3.6755174515291568E-51</v>
      </c>
      <c r="L103">
        <f t="shared" si="20"/>
        <v>1.8850629264204542E-44</v>
      </c>
      <c r="M103">
        <f t="shared" si="21"/>
        <v>3.5657903524687402E-34</v>
      </c>
    </row>
    <row r="104" spans="1:13" x14ac:dyDescent="0.3">
      <c r="A104">
        <v>94</v>
      </c>
      <c r="B104">
        <f t="shared" si="12"/>
        <v>701.24</v>
      </c>
      <c r="C104">
        <v>74.209999999999994</v>
      </c>
      <c r="D104">
        <f t="shared" si="11"/>
        <v>35.873202389874749</v>
      </c>
      <c r="E104">
        <f t="shared" si="13"/>
        <v>1469.7100509997047</v>
      </c>
      <c r="F104">
        <f t="shared" si="14"/>
        <v>38.336797610125245</v>
      </c>
      <c r="G104">
        <f t="shared" si="15"/>
        <v>1.0011097715468387E-34</v>
      </c>
      <c r="H104">
        <f t="shared" si="16"/>
        <v>2.5495883422437317E-59</v>
      </c>
      <c r="I104">
        <f t="shared" si="17"/>
        <v>2.2504695710125882E-77</v>
      </c>
      <c r="J104">
        <f t="shared" si="18"/>
        <v>9.8997741922286491E-35</v>
      </c>
      <c r="K104">
        <f t="shared" si="19"/>
        <v>7.5665643362031711E-53</v>
      </c>
      <c r="L104">
        <f t="shared" si="20"/>
        <v>3.0362145192410053E-47</v>
      </c>
      <c r="M104">
        <f t="shared" si="21"/>
        <v>1.1132352323670137E-36</v>
      </c>
    </row>
    <row r="105" spans="1:13" x14ac:dyDescent="0.3">
      <c r="A105">
        <v>95</v>
      </c>
      <c r="B105">
        <f t="shared" si="12"/>
        <v>708.7</v>
      </c>
      <c r="C105">
        <v>70.05</v>
      </c>
      <c r="D105">
        <f t="shared" si="11"/>
        <v>35.299876103383816</v>
      </c>
      <c r="E105">
        <f t="shared" si="13"/>
        <v>1207.571110830175</v>
      </c>
      <c r="F105">
        <f t="shared" si="14"/>
        <v>34.750123896616181</v>
      </c>
      <c r="G105">
        <f t="shared" si="15"/>
        <v>3.9067274967979283E-36</v>
      </c>
      <c r="H105">
        <f t="shared" si="16"/>
        <v>4.2366959907374434E-62</v>
      </c>
      <c r="I105">
        <f t="shared" si="17"/>
        <v>1.6108889733912875E-80</v>
      </c>
      <c r="J105">
        <f t="shared" si="18"/>
        <v>3.903884335653132E-36</v>
      </c>
      <c r="K105">
        <f t="shared" si="19"/>
        <v>1.463307383472882E-54</v>
      </c>
      <c r="L105">
        <f t="shared" si="20"/>
        <v>4.9931590659048612E-50</v>
      </c>
      <c r="M105">
        <f t="shared" si="21"/>
        <v>2.8431611447460398E-39</v>
      </c>
    </row>
    <row r="106" spans="1:13" x14ac:dyDescent="0.3">
      <c r="A106">
        <v>96</v>
      </c>
      <c r="B106">
        <f t="shared" si="12"/>
        <v>716.16</v>
      </c>
      <c r="C106">
        <v>56.51</v>
      </c>
      <c r="D106">
        <f t="shared" si="11"/>
        <v>34.697138927336432</v>
      </c>
      <c r="E106">
        <f t="shared" si="13"/>
        <v>475.80090817532152</v>
      </c>
      <c r="F106">
        <f t="shared" si="14"/>
        <v>21.812861072663566</v>
      </c>
      <c r="G106">
        <f t="shared" si="15"/>
        <v>1.4462494156116941E-37</v>
      </c>
      <c r="H106">
        <f t="shared" si="16"/>
        <v>6.144913081689561E-65</v>
      </c>
      <c r="I106">
        <f t="shared" si="17"/>
        <v>1.0017299790880983E-83</v>
      </c>
      <c r="J106">
        <f t="shared" si="18"/>
        <v>1.4461894531733173E-37</v>
      </c>
      <c r="K106">
        <f t="shared" si="19"/>
        <v>2.6584530430571873E-56</v>
      </c>
      <c r="L106">
        <f t="shared" si="20"/>
        <v>9.3482676678576487E-53</v>
      </c>
      <c r="M106">
        <f t="shared" si="21"/>
        <v>5.9962438375994822E-42</v>
      </c>
    </row>
    <row r="107" spans="1:13" x14ac:dyDescent="0.3">
      <c r="A107">
        <v>97</v>
      </c>
      <c r="B107">
        <f t="shared" si="12"/>
        <v>723.62</v>
      </c>
      <c r="C107">
        <v>-4.9400000000000004</v>
      </c>
      <c r="D107">
        <f t="shared" si="11"/>
        <v>34.066820289177635</v>
      </c>
      <c r="E107">
        <f t="shared" si="13"/>
        <v>1521.5320290721997</v>
      </c>
      <c r="F107">
        <f t="shared" si="14"/>
        <v>-39.006820289177632</v>
      </c>
      <c r="G107">
        <f t="shared" si="15"/>
        <v>5.0328148918263917E-39</v>
      </c>
      <c r="H107">
        <f t="shared" si="16"/>
        <v>7.7520287217079161E-68</v>
      </c>
      <c r="I107">
        <f t="shared" si="17"/>
        <v>5.4116310608251613E-87</v>
      </c>
      <c r="J107">
        <f t="shared" si="18"/>
        <v>5.0328041804843118E-39</v>
      </c>
      <c r="K107">
        <f t="shared" si="19"/>
        <v>4.537106966326686E-58</v>
      </c>
      <c r="L107">
        <f t="shared" si="20"/>
        <v>1.9301132225864933E-55</v>
      </c>
      <c r="M107">
        <f t="shared" si="21"/>
        <v>1.0711342079611421E-44</v>
      </c>
    </row>
    <row r="108" spans="1:13" x14ac:dyDescent="0.3">
      <c r="A108">
        <v>98</v>
      </c>
      <c r="B108">
        <f t="shared" si="12"/>
        <v>731.08</v>
      </c>
      <c r="C108">
        <v>30.44</v>
      </c>
      <c r="D108">
        <f t="shared" si="11"/>
        <v>33.41080845645088</v>
      </c>
      <c r="E108">
        <f t="shared" si="13"/>
        <v>8.8257028849200534</v>
      </c>
      <c r="F108">
        <f t="shared" si="14"/>
        <v>-2.9708084564508788</v>
      </c>
      <c r="G108">
        <f t="shared" si="15"/>
        <v>1.645324316822165E-40</v>
      </c>
      <c r="H108">
        <f t="shared" si="16"/>
        <v>8.4982618542458133E-71</v>
      </c>
      <c r="I108">
        <f t="shared" si="17"/>
        <v>2.5397917710760521E-90</v>
      </c>
      <c r="J108">
        <f t="shared" si="18"/>
        <v>1.6453241441261533E-40</v>
      </c>
      <c r="K108">
        <f t="shared" si="19"/>
        <v>7.27420670289367E-60</v>
      </c>
      <c r="L108">
        <f t="shared" si="20"/>
        <v>3.9167972911566719E-58</v>
      </c>
      <c r="M108">
        <f t="shared" si="21"/>
        <v>1.726960116287062E-47</v>
      </c>
    </row>
    <row r="109" spans="1:13" x14ac:dyDescent="0.3">
      <c r="A109">
        <v>99</v>
      </c>
      <c r="B109">
        <f t="shared" si="12"/>
        <v>738.54</v>
      </c>
      <c r="C109">
        <v>111.14</v>
      </c>
      <c r="D109">
        <f t="shared" si="11"/>
        <v>32.73104115934197</v>
      </c>
      <c r="E109">
        <f t="shared" si="13"/>
        <v>6147.9648264760053</v>
      </c>
      <c r="F109">
        <f t="shared" si="14"/>
        <v>78.40895884065803</v>
      </c>
      <c r="G109">
        <f t="shared" si="15"/>
        <v>5.0530024162976905E-42</v>
      </c>
      <c r="H109">
        <f t="shared" si="16"/>
        <v>8.0940207996956269E-74</v>
      </c>
      <c r="I109">
        <f t="shared" si="17"/>
        <v>1.0355246941511817E-93</v>
      </c>
      <c r="J109">
        <f t="shared" si="18"/>
        <v>5.053002387947796E-42</v>
      </c>
      <c r="K109">
        <f t="shared" si="19"/>
        <v>1.0955919993261183E-61</v>
      </c>
      <c r="L109">
        <f t="shared" si="20"/>
        <v>7.2244435299043684E-61</v>
      </c>
      <c r="M109">
        <f t="shared" si="21"/>
        <v>2.8349894306373782E-50</v>
      </c>
    </row>
    <row r="110" spans="1:13" x14ac:dyDescent="0.3">
      <c r="A110">
        <v>100</v>
      </c>
      <c r="B110">
        <f t="shared" si="12"/>
        <v>746</v>
      </c>
      <c r="C110">
        <v>53.88</v>
      </c>
      <c r="D110">
        <f t="shared" si="11"/>
        <v>32.02949611667232</v>
      </c>
      <c r="E110">
        <f t="shared" si="13"/>
        <v>477.44451995531813</v>
      </c>
      <c r="F110">
        <f t="shared" si="14"/>
        <v>21.850503883327683</v>
      </c>
      <c r="G110">
        <f t="shared" si="15"/>
        <v>1.4578207625404521E-43</v>
      </c>
      <c r="H110">
        <f t="shared" si="16"/>
        <v>6.6972499633647558E-77</v>
      </c>
      <c r="I110">
        <f t="shared" si="17"/>
        <v>3.6678808971285292E-97</v>
      </c>
      <c r="J110">
        <f t="shared" si="18"/>
        <v>1.4578207620111748E-43</v>
      </c>
      <c r="K110">
        <f t="shared" si="19"/>
        <v>1.5501319274889623E-63</v>
      </c>
      <c r="L110">
        <f t="shared" si="20"/>
        <v>1.1736368729343863E-63</v>
      </c>
      <c r="M110">
        <f t="shared" si="21"/>
        <v>5.2927734934883327E-53</v>
      </c>
    </row>
    <row r="111" spans="1:13" x14ac:dyDescent="0.3">
      <c r="A111">
        <v>101</v>
      </c>
      <c r="B111">
        <f t="shared" si="12"/>
        <v>753.46</v>
      </c>
      <c r="C111">
        <v>11.53</v>
      </c>
      <c r="D111">
        <f t="shared" si="11"/>
        <v>31.308181529674727</v>
      </c>
      <c r="E111">
        <f t="shared" si="13"/>
        <v>391.17646462076647</v>
      </c>
      <c r="F111">
        <f t="shared" si="14"/>
        <v>-19.778181529674725</v>
      </c>
      <c r="G111">
        <f t="shared" si="15"/>
        <v>3.9510757274298298E-45</v>
      </c>
      <c r="H111">
        <f t="shared" si="16"/>
        <v>4.8141784864185654E-80</v>
      </c>
      <c r="I111">
        <f t="shared" si="17"/>
        <v>1.128658109578108E-100</v>
      </c>
      <c r="J111">
        <f t="shared" si="18"/>
        <v>3.9510757273206426E-45</v>
      </c>
      <c r="K111">
        <f t="shared" si="19"/>
        <v>2.0603692778043258E-65</v>
      </c>
      <c r="L111">
        <f t="shared" si="20"/>
        <v>1.6625698716214144E-66</v>
      </c>
      <c r="M111">
        <f t="shared" si="21"/>
        <v>1.0918730571179261E-55</v>
      </c>
    </row>
    <row r="112" spans="1:13" x14ac:dyDescent="0.3">
      <c r="A112">
        <v>102</v>
      </c>
      <c r="B112">
        <f t="shared" si="12"/>
        <v>760.92</v>
      </c>
      <c r="C112">
        <v>24.31</v>
      </c>
      <c r="D112">
        <f t="shared" si="11"/>
        <v>30.569126606859616</v>
      </c>
      <c r="E112">
        <f t="shared" si="13"/>
        <v>39.176665880697982</v>
      </c>
      <c r="F112">
        <f t="shared" si="14"/>
        <v>-6.259126606859617</v>
      </c>
      <c r="G112">
        <f t="shared" si="15"/>
        <v>1.0059656951643475E-46</v>
      </c>
      <c r="H112">
        <f t="shared" si="16"/>
        <v>3.0063564783107573E-83</v>
      </c>
      <c r="I112">
        <f t="shared" si="17"/>
        <v>3.0171854485280495E-104</v>
      </c>
      <c r="J112">
        <f t="shared" si="18"/>
        <v>1.0059656951621288E-46</v>
      </c>
      <c r="K112">
        <f t="shared" si="19"/>
        <v>2.5726343524962408E-67</v>
      </c>
      <c r="L112">
        <f t="shared" si="20"/>
        <v>2.0479838569474728E-69</v>
      </c>
      <c r="M112">
        <f t="shared" si="21"/>
        <v>2.21864989668858E-58</v>
      </c>
    </row>
    <row r="113" spans="1:13" x14ac:dyDescent="0.3">
      <c r="A113">
        <v>103</v>
      </c>
      <c r="B113">
        <f t="shared" si="12"/>
        <v>768.38</v>
      </c>
      <c r="C113">
        <v>4.72</v>
      </c>
      <c r="D113">
        <f t="shared" si="11"/>
        <v>29.814372181719222</v>
      </c>
      <c r="E113">
        <f t="shared" si="13"/>
        <v>629.72751519464362</v>
      </c>
      <c r="F113">
        <f t="shared" si="14"/>
        <v>-25.094372181719223</v>
      </c>
      <c r="G113">
        <f t="shared" si="15"/>
        <v>2.4060662604553881E-48</v>
      </c>
      <c r="H113">
        <f t="shared" si="16"/>
        <v>1.6309896777043408E-86</v>
      </c>
      <c r="I113">
        <f t="shared" si="17"/>
        <v>7.0070306827062211E-108</v>
      </c>
      <c r="J113">
        <f t="shared" si="18"/>
        <v>2.4060662604549779E-48</v>
      </c>
      <c r="K113">
        <f t="shared" si="19"/>
        <v>3.0176416019021869E-69</v>
      </c>
      <c r="L113">
        <f t="shared" si="20"/>
        <v>2.1921028089396763E-72</v>
      </c>
      <c r="M113">
        <f t="shared" si="21"/>
        <v>4.1017889017427374E-61</v>
      </c>
    </row>
    <row r="114" spans="1:13" x14ac:dyDescent="0.3">
      <c r="A114">
        <v>104</v>
      </c>
      <c r="B114">
        <f t="shared" si="12"/>
        <v>775.84</v>
      </c>
      <c r="C114">
        <v>50.51</v>
      </c>
      <c r="D114">
        <f t="shared" si="11"/>
        <v>29.045961482947639</v>
      </c>
      <c r="E114">
        <f t="shared" si="13"/>
        <v>460.70494946150723</v>
      </c>
      <c r="F114">
        <f t="shared" si="14"/>
        <v>21.464038517052359</v>
      </c>
      <c r="G114">
        <f t="shared" si="15"/>
        <v>5.4061562085207273E-50</v>
      </c>
      <c r="H114">
        <f t="shared" si="16"/>
        <v>7.6869555693516459E-90</v>
      </c>
      <c r="I114">
        <f t="shared" si="17"/>
        <v>1.4137038817871015E-111</v>
      </c>
      <c r="J114">
        <f t="shared" si="18"/>
        <v>5.4061562085206608E-50</v>
      </c>
      <c r="K114">
        <f t="shared" si="19"/>
        <v>3.3251699506215329E-71</v>
      </c>
      <c r="L114">
        <f t="shared" si="20"/>
        <v>2.0384896224016336E-75</v>
      </c>
      <c r="M114">
        <f t="shared" si="21"/>
        <v>6.681364203501777E-64</v>
      </c>
    </row>
    <row r="115" spans="1:13" x14ac:dyDescent="0.3">
      <c r="A115">
        <v>105</v>
      </c>
      <c r="B115">
        <f t="shared" si="12"/>
        <v>783.3</v>
      </c>
      <c r="C115">
        <v>26.39</v>
      </c>
      <c r="D115">
        <f t="shared" si="11"/>
        <v>28.26593111430865</v>
      </c>
      <c r="E115">
        <f t="shared" si="13"/>
        <v>3.5191175456312904</v>
      </c>
      <c r="F115">
        <f t="shared" si="14"/>
        <v>-1.8759311143086492</v>
      </c>
      <c r="G115">
        <f t="shared" si="15"/>
        <v>1.1411065343793763E-51</v>
      </c>
      <c r="H115">
        <f t="shared" si="16"/>
        <v>3.1473855498458241E-93</v>
      </c>
      <c r="I115">
        <f t="shared" si="17"/>
        <v>2.4778516326125637E-115</v>
      </c>
      <c r="J115">
        <f t="shared" si="18"/>
        <v>1.1411065343793754E-51</v>
      </c>
      <c r="K115">
        <f t="shared" si="19"/>
        <v>3.4420456893052664E-73</v>
      </c>
      <c r="L115">
        <f t="shared" si="20"/>
        <v>1.6468450362109464E-78</v>
      </c>
      <c r="M115">
        <f t="shared" si="21"/>
        <v>9.4911319582061075E-67</v>
      </c>
    </row>
    <row r="116" spans="1:13" x14ac:dyDescent="0.3">
      <c r="A116">
        <v>106</v>
      </c>
      <c r="B116">
        <f t="shared" si="12"/>
        <v>790.76</v>
      </c>
      <c r="C116">
        <v>29.39</v>
      </c>
      <c r="D116">
        <f t="shared" si="11"/>
        <v>27.476302298295515</v>
      </c>
      <c r="E116">
        <f t="shared" si="13"/>
        <v>3.6622388935090302</v>
      </c>
      <c r="F116">
        <f t="shared" si="14"/>
        <v>1.9136977017044856</v>
      </c>
      <c r="G116">
        <f t="shared" si="15"/>
        <v>2.2626656781359019E-53</v>
      </c>
      <c r="H116">
        <f t="shared" si="16"/>
        <v>1.1195356793038583E-96</v>
      </c>
      <c r="I116">
        <f t="shared" si="17"/>
        <v>3.7729805193331578E-119</v>
      </c>
      <c r="J116">
        <f t="shared" si="18"/>
        <v>2.2626656781359019E-53</v>
      </c>
      <c r="K116">
        <f t="shared" si="19"/>
        <v>3.3471564274322481E-75</v>
      </c>
      <c r="L116">
        <f t="shared" si="20"/>
        <v>1.1558199465384558E-81</v>
      </c>
      <c r="M116">
        <f t="shared" si="21"/>
        <v>1.1724196115095649E-69</v>
      </c>
    </row>
    <row r="117" spans="1:13" x14ac:dyDescent="0.3">
      <c r="A117">
        <v>107</v>
      </c>
      <c r="B117">
        <f t="shared" si="12"/>
        <v>798.22</v>
      </c>
      <c r="C117">
        <v>31.79</v>
      </c>
      <c r="D117">
        <f t="shared" si="11"/>
        <v>26.679072434338977</v>
      </c>
      <c r="E117">
        <f t="shared" si="13"/>
        <v>26.121580581433705</v>
      </c>
      <c r="F117">
        <f t="shared" si="14"/>
        <v>5.1109275656610222</v>
      </c>
      <c r="G117">
        <f t="shared" si="15"/>
        <v>4.214743804703496E-55</v>
      </c>
      <c r="H117">
        <f t="shared" si="16"/>
        <v>3.4595399332535099E-100</v>
      </c>
      <c r="I117">
        <f t="shared" si="17"/>
        <v>4.9909847620084328E-123</v>
      </c>
      <c r="J117">
        <f t="shared" si="18"/>
        <v>4.214743804703496E-55</v>
      </c>
      <c r="K117">
        <f t="shared" si="19"/>
        <v>3.0576796491656605E-77</v>
      </c>
      <c r="L117">
        <f t="shared" si="20"/>
        <v>7.0472583684951601E-85</v>
      </c>
      <c r="M117">
        <f t="shared" si="21"/>
        <v>1.2584581701516688E-72</v>
      </c>
    </row>
    <row r="118" spans="1:13" x14ac:dyDescent="0.3">
      <c r="A118">
        <v>108</v>
      </c>
      <c r="B118">
        <f t="shared" si="12"/>
        <v>805.68</v>
      </c>
      <c r="C118">
        <v>77.510000000000005</v>
      </c>
      <c r="D118">
        <f t="shared" si="11"/>
        <v>25.876207018574092</v>
      </c>
      <c r="E118">
        <f t="shared" si="13"/>
        <v>2666.0485776487481</v>
      </c>
      <c r="F118">
        <f t="shared" si="14"/>
        <v>51.633792981425913</v>
      </c>
      <c r="G118">
        <f t="shared" si="15"/>
        <v>7.3752809306528054E-57</v>
      </c>
      <c r="H118">
        <f t="shared" si="16"/>
        <v>9.287336336729301E-104</v>
      </c>
      <c r="I118">
        <f t="shared" si="17"/>
        <v>5.7356196186653911E-127</v>
      </c>
      <c r="J118">
        <f t="shared" si="18"/>
        <v>7.3752809306528054E-57</v>
      </c>
      <c r="K118">
        <f t="shared" si="19"/>
        <v>2.6240043522775868E-79</v>
      </c>
      <c r="L118">
        <f t="shared" si="20"/>
        <v>3.7328680888911973E-88</v>
      </c>
      <c r="M118">
        <f t="shared" si="21"/>
        <v>1.1735682433571511E-75</v>
      </c>
    </row>
    <row r="119" spans="1:13" x14ac:dyDescent="0.3">
      <c r="A119">
        <v>109</v>
      </c>
      <c r="B119">
        <f t="shared" si="12"/>
        <v>813.14</v>
      </c>
      <c r="C119">
        <v>21.71</v>
      </c>
      <c r="D119">
        <f t="shared" si="11"/>
        <v>25.069631968119719</v>
      </c>
      <c r="E119">
        <f t="shared" si="13"/>
        <v>11.287126961211969</v>
      </c>
      <c r="F119">
        <f t="shared" si="14"/>
        <v>-3.359631968119718</v>
      </c>
      <c r="G119">
        <f t="shared" si="15"/>
        <v>1.2123905682736821E-58</v>
      </c>
      <c r="H119">
        <f t="shared" si="16"/>
        <v>2.1659898433156164E-107</v>
      </c>
      <c r="I119">
        <f t="shared" si="17"/>
        <v>5.7262045251015887E-131</v>
      </c>
      <c r="J119">
        <f t="shared" si="18"/>
        <v>1.2123905682736821E-58</v>
      </c>
      <c r="K119">
        <f t="shared" si="19"/>
        <v>2.115405914241703E-81</v>
      </c>
      <c r="L119">
        <f t="shared" si="20"/>
        <v>1.7177403311983842E-91</v>
      </c>
      <c r="M119">
        <f t="shared" si="21"/>
        <v>9.5076830835637938E-79</v>
      </c>
    </row>
    <row r="120" spans="1:13" x14ac:dyDescent="0.3">
      <c r="A120">
        <v>110</v>
      </c>
      <c r="B120">
        <f t="shared" si="12"/>
        <v>820.6</v>
      </c>
      <c r="C120">
        <v>21.4</v>
      </c>
      <c r="D120">
        <f t="shared" si="11"/>
        <v>24.261226388505335</v>
      </c>
      <c r="E120">
        <f t="shared" si="13"/>
        <v>8.1866164462792916</v>
      </c>
      <c r="F120">
        <f t="shared" si="14"/>
        <v>-2.8612263885053366</v>
      </c>
      <c r="G120">
        <f t="shared" si="15"/>
        <v>1.87224692319747E-60</v>
      </c>
      <c r="H120">
        <f t="shared" si="16"/>
        <v>4.3884795064804308E-111</v>
      </c>
      <c r="I120">
        <f t="shared" si="17"/>
        <v>4.9664467879916688E-135</v>
      </c>
      <c r="J120">
        <f t="shared" si="18"/>
        <v>1.87224692319747E-60</v>
      </c>
      <c r="K120">
        <f t="shared" si="19"/>
        <v>1.602062564212306E-83</v>
      </c>
      <c r="L120">
        <f t="shared" si="20"/>
        <v>6.8669644526357431E-95</v>
      </c>
      <c r="M120">
        <f t="shared" si="21"/>
        <v>6.6916665631449195E-82</v>
      </c>
    </row>
    <row r="121" spans="1:13" x14ac:dyDescent="0.3">
      <c r="A121">
        <v>111</v>
      </c>
      <c r="B121">
        <f t="shared" si="12"/>
        <v>828.06</v>
      </c>
      <c r="C121">
        <v>59.48</v>
      </c>
      <c r="D121">
        <f t="shared" si="11"/>
        <v>23.45281581834794</v>
      </c>
      <c r="E121">
        <f t="shared" si="13"/>
        <v>1297.9580000586805</v>
      </c>
      <c r="F121">
        <f t="shared" si="14"/>
        <v>36.027184181652061</v>
      </c>
      <c r="G121">
        <f t="shared" si="15"/>
        <v>2.7160658612617502E-62</v>
      </c>
      <c r="H121">
        <f t="shared" si="16"/>
        <v>7.7243892361918459E-115</v>
      </c>
      <c r="I121">
        <f t="shared" si="17"/>
        <v>3.7421150371110342E-139</v>
      </c>
      <c r="J121">
        <f t="shared" si="18"/>
        <v>2.7160658612617502E-62</v>
      </c>
      <c r="K121">
        <f t="shared" si="19"/>
        <v>1.1397820816508891E-85</v>
      </c>
      <c r="L121">
        <f t="shared" si="20"/>
        <v>2.3848688577110331E-98</v>
      </c>
      <c r="M121">
        <f t="shared" si="21"/>
        <v>4.09153671022807E-85</v>
      </c>
    </row>
    <row r="122" spans="1:13" x14ac:dyDescent="0.3">
      <c r="A122">
        <v>112</v>
      </c>
      <c r="B122">
        <f t="shared" si="12"/>
        <v>835.52</v>
      </c>
      <c r="C122">
        <v>57.71</v>
      </c>
      <c r="D122">
        <f t="shared" si="11"/>
        <v>22.646165980687904</v>
      </c>
      <c r="E122">
        <f t="shared" si="13"/>
        <v>1229.4724561338683</v>
      </c>
      <c r="F122">
        <f t="shared" si="14"/>
        <v>35.063834019312097</v>
      </c>
      <c r="G122">
        <f t="shared" si="15"/>
        <v>3.7014685442295793E-64</v>
      </c>
      <c r="H122">
        <f t="shared" si="16"/>
        <v>1.1811543180221405E-118</v>
      </c>
      <c r="I122">
        <f t="shared" si="17"/>
        <v>2.4495194831563729E-143</v>
      </c>
      <c r="J122">
        <f t="shared" si="18"/>
        <v>3.7014685442295793E-64</v>
      </c>
      <c r="K122">
        <f t="shared" si="19"/>
        <v>7.6176457606689865E-88</v>
      </c>
      <c r="L122">
        <f t="shared" si="20"/>
        <v>7.1954278422578046E-102</v>
      </c>
      <c r="M122">
        <f t="shared" si="21"/>
        <v>2.1733569127199741E-88</v>
      </c>
    </row>
    <row r="123" spans="1:13" x14ac:dyDescent="0.3">
      <c r="A123">
        <v>113</v>
      </c>
      <c r="B123">
        <f t="shared" si="12"/>
        <v>842.98</v>
      </c>
      <c r="C123">
        <v>15.05</v>
      </c>
      <c r="D123">
        <f t="shared" si="11"/>
        <v>21.842977065588375</v>
      </c>
      <c r="E123">
        <f t="shared" si="13"/>
        <v>46.14453741360964</v>
      </c>
      <c r="F123">
        <f t="shared" si="14"/>
        <v>-6.7929770655883743</v>
      </c>
      <c r="G123">
        <f t="shared" si="15"/>
        <v>4.7387568375008268E-66</v>
      </c>
      <c r="H123">
        <f t="shared" si="16"/>
        <v>1.5690672238233103E-122</v>
      </c>
      <c r="I123">
        <f t="shared" si="17"/>
        <v>1.3929549748516626E-147</v>
      </c>
      <c r="J123">
        <f t="shared" si="18"/>
        <v>4.7387568375008268E-66</v>
      </c>
      <c r="K123">
        <f t="shared" si="19"/>
        <v>4.7827349715516939E-90</v>
      </c>
      <c r="L123">
        <f t="shared" si="20"/>
        <v>1.8859976998948595E-105</v>
      </c>
      <c r="M123">
        <f t="shared" si="21"/>
        <v>1.0029241150200927E-91</v>
      </c>
    </row>
    <row r="124" spans="1:13" x14ac:dyDescent="0.3">
      <c r="A124">
        <v>114</v>
      </c>
      <c r="B124">
        <f t="shared" si="12"/>
        <v>850.43999999999994</v>
      </c>
      <c r="C124">
        <v>27.67</v>
      </c>
      <c r="D124">
        <f t="shared" si="11"/>
        <v>21.044878563738258</v>
      </c>
      <c r="E124">
        <f t="shared" si="13"/>
        <v>43.892234045214863</v>
      </c>
      <c r="F124">
        <f t="shared" si="14"/>
        <v>6.6251214362617432</v>
      </c>
      <c r="G124">
        <f t="shared" si="15"/>
        <v>5.6991669596305186E-68</v>
      </c>
      <c r="H124">
        <f t="shared" si="16"/>
        <v>1.8107932865723739E-126</v>
      </c>
      <c r="I124">
        <f t="shared" si="17"/>
        <v>6.8815405914760869E-152</v>
      </c>
      <c r="J124">
        <f t="shared" si="18"/>
        <v>5.6991669596305186E-68</v>
      </c>
      <c r="K124">
        <f t="shared" si="19"/>
        <v>2.8209049525919528E-92</v>
      </c>
      <c r="L124">
        <f t="shared" si="20"/>
        <v>4.2945544332554182E-109</v>
      </c>
      <c r="M124">
        <f t="shared" si="21"/>
        <v>4.0206615076631939E-95</v>
      </c>
    </row>
    <row r="125" spans="1:13" x14ac:dyDescent="0.3">
      <c r="A125">
        <v>115</v>
      </c>
      <c r="B125">
        <f t="shared" si="12"/>
        <v>857.9</v>
      </c>
      <c r="C125">
        <v>56.12</v>
      </c>
      <c r="D125">
        <f t="shared" si="11"/>
        <v>20.253424665924022</v>
      </c>
      <c r="E125">
        <f t="shared" si="13"/>
        <v>1286.4112261949472</v>
      </c>
      <c r="F125">
        <f t="shared" si="14"/>
        <v>35.866575334075975</v>
      </c>
      <c r="G125">
        <f t="shared" si="15"/>
        <v>6.438948193036455E-70</v>
      </c>
      <c r="H125">
        <f t="shared" si="16"/>
        <v>1.81546808003005E-130</v>
      </c>
      <c r="I125">
        <f t="shared" si="17"/>
        <v>2.9534300527585491E-156</v>
      </c>
      <c r="J125">
        <f t="shared" si="18"/>
        <v>6.438948193036455E-70</v>
      </c>
      <c r="K125">
        <f t="shared" si="19"/>
        <v>1.5629935498157908E-94</v>
      </c>
      <c r="L125">
        <f t="shared" si="20"/>
        <v>8.4954713846055375E-113</v>
      </c>
      <c r="M125">
        <f t="shared" si="21"/>
        <v>1.4002944485753255E-98</v>
      </c>
    </row>
    <row r="126" spans="1:13" x14ac:dyDescent="0.3">
      <c r="A126">
        <v>116</v>
      </c>
      <c r="B126">
        <f t="shared" si="12"/>
        <v>865.36</v>
      </c>
      <c r="C126">
        <v>31.15</v>
      </c>
      <c r="D126">
        <f t="shared" si="11"/>
        <v>19.470090238398868</v>
      </c>
      <c r="E126">
        <f t="shared" si="13"/>
        <v>136.42029203914538</v>
      </c>
      <c r="F126">
        <f t="shared" si="14"/>
        <v>11.679909761601131</v>
      </c>
      <c r="G126">
        <f t="shared" si="15"/>
        <v>6.8340016060568994E-72</v>
      </c>
      <c r="H126">
        <f t="shared" si="16"/>
        <v>1.5812508639122345E-134</v>
      </c>
      <c r="I126">
        <f t="shared" si="17"/>
        <v>1.1011845770729541E-160</v>
      </c>
      <c r="J126">
        <f t="shared" si="18"/>
        <v>6.8340016060568994E-72</v>
      </c>
      <c r="K126">
        <f t="shared" si="19"/>
        <v>8.1354674744859369E-97</v>
      </c>
      <c r="L126">
        <f t="shared" si="20"/>
        <v>1.4599879373595604E-116</v>
      </c>
      <c r="M126">
        <f t="shared" si="21"/>
        <v>4.2367578087471351E-102</v>
      </c>
    </row>
    <row r="127" spans="1:13" x14ac:dyDescent="0.3">
      <c r="A127">
        <v>117</v>
      </c>
      <c r="B127">
        <f t="shared" si="12"/>
        <v>872.82</v>
      </c>
      <c r="C127">
        <v>40.83</v>
      </c>
      <c r="D127">
        <f t="shared" si="11"/>
        <v>18.696267379424757</v>
      </c>
      <c r="E127">
        <f t="shared" si="13"/>
        <v>489.90211971911651</v>
      </c>
      <c r="F127">
        <f t="shared" si="14"/>
        <v>22.133732620575241</v>
      </c>
      <c r="G127">
        <f t="shared" si="15"/>
        <v>6.8138382065719913E-74</v>
      </c>
      <c r="H127">
        <f t="shared" si="16"/>
        <v>1.1964797444915358E-138</v>
      </c>
      <c r="I127">
        <f t="shared" si="17"/>
        <v>3.5668592082483581E-165</v>
      </c>
      <c r="J127">
        <f t="shared" si="18"/>
        <v>6.8138382065719913E-74</v>
      </c>
      <c r="K127">
        <f t="shared" si="19"/>
        <v>3.9779968540873348E-99</v>
      </c>
      <c r="L127">
        <f t="shared" si="20"/>
        <v>2.1797338590383386E-120</v>
      </c>
      <c r="M127">
        <f t="shared" si="21"/>
        <v>1.1136284738281797E-105</v>
      </c>
    </row>
    <row r="128" spans="1:13" x14ac:dyDescent="0.3">
      <c r="A128">
        <v>118</v>
      </c>
      <c r="B128">
        <f t="shared" si="12"/>
        <v>880.28</v>
      </c>
      <c r="C128">
        <v>77</v>
      </c>
      <c r="D128">
        <f t="shared" si="11"/>
        <v>17.933262557637722</v>
      </c>
      <c r="E128">
        <f t="shared" si="13"/>
        <v>3488.8794720849623</v>
      </c>
      <c r="F128">
        <f t="shared" si="14"/>
        <v>59.066737442362282</v>
      </c>
      <c r="G128">
        <f t="shared" si="15"/>
        <v>6.3821227450566778E-76</v>
      </c>
      <c r="H128">
        <f t="shared" si="16"/>
        <v>7.8650654727027356E-143</v>
      </c>
      <c r="I128">
        <f t="shared" si="17"/>
        <v>1.0037007084582251E-169</v>
      </c>
      <c r="J128">
        <f t="shared" si="18"/>
        <v>6.3821227450566778E-76</v>
      </c>
      <c r="K128">
        <f t="shared" si="19"/>
        <v>1.8272709608950353E-101</v>
      </c>
      <c r="L128">
        <f t="shared" si="20"/>
        <v>2.8271580612435046E-124</v>
      </c>
      <c r="M128">
        <f t="shared" si="21"/>
        <v>2.5429594288547477E-109</v>
      </c>
    </row>
    <row r="129" spans="1:13" x14ac:dyDescent="0.3">
      <c r="A129">
        <v>119</v>
      </c>
      <c r="B129">
        <f t="shared" si="12"/>
        <v>887.74</v>
      </c>
      <c r="C129">
        <v>84.9</v>
      </c>
      <c r="D129">
        <f t="shared" si="11"/>
        <v>17.182294328429567</v>
      </c>
      <c r="E129">
        <f t="shared" si="13"/>
        <v>4585.6876614214434</v>
      </c>
      <c r="F129">
        <f t="shared" si="14"/>
        <v>67.717705671570442</v>
      </c>
      <c r="G129">
        <f t="shared" si="15"/>
        <v>5.6155860034234849E-78</v>
      </c>
      <c r="H129">
        <f t="shared" si="16"/>
        <v>4.4915035820543834E-147</v>
      </c>
      <c r="I129">
        <f t="shared" si="17"/>
        <v>2.4536629821570173E-174</v>
      </c>
      <c r="J129">
        <f t="shared" si="18"/>
        <v>5.6155860034234849E-78</v>
      </c>
      <c r="K129">
        <f t="shared" si="19"/>
        <v>7.8849340356193387E-104</v>
      </c>
      <c r="L129">
        <f t="shared" si="20"/>
        <v>3.1855844721634506E-128</v>
      </c>
      <c r="M129">
        <f t="shared" si="21"/>
        <v>5.0446489844223824E-113</v>
      </c>
    </row>
    <row r="130" spans="1:13" x14ac:dyDescent="0.3">
      <c r="A130">
        <v>120</v>
      </c>
      <c r="B130">
        <f t="shared" si="12"/>
        <v>895.2</v>
      </c>
      <c r="C130">
        <v>21.3</v>
      </c>
      <c r="D130">
        <f t="shared" si="11"/>
        <v>16.444491620287497</v>
      </c>
      <c r="E130">
        <f t="shared" si="13"/>
        <v>23.575961625458341</v>
      </c>
      <c r="F130">
        <f t="shared" si="14"/>
        <v>4.8555083797125036</v>
      </c>
      <c r="G130">
        <f t="shared" si="15"/>
        <v>4.6417485255473112E-80</v>
      </c>
      <c r="H130">
        <f t="shared" si="16"/>
        <v>2.2282995628838024E-151</v>
      </c>
      <c r="I130">
        <f t="shared" si="17"/>
        <v>5.2109632172964663E-179</v>
      </c>
      <c r="J130">
        <f t="shared" si="18"/>
        <v>4.6417485255473112E-80</v>
      </c>
      <c r="K130">
        <f t="shared" si="19"/>
        <v>3.1963164601216428E-106</v>
      </c>
      <c r="L130">
        <f t="shared" si="20"/>
        <v>3.1183192688507007E-132</v>
      </c>
      <c r="M130">
        <f t="shared" si="21"/>
        <v>8.6939050052456321E-117</v>
      </c>
    </row>
    <row r="131" spans="1:13" x14ac:dyDescent="0.3">
      <c r="A131">
        <v>121</v>
      </c>
      <c r="B131">
        <f t="shared" si="12"/>
        <v>902.66</v>
      </c>
      <c r="C131">
        <v>2.88</v>
      </c>
      <c r="D131">
        <f t="shared" si="11"/>
        <v>15.72089257902036</v>
      </c>
      <c r="E131">
        <f t="shared" si="13"/>
        <v>164.88852222594014</v>
      </c>
      <c r="F131">
        <f t="shared" si="14"/>
        <v>-12.840892579020359</v>
      </c>
      <c r="G131">
        <f t="shared" si="15"/>
        <v>3.6043315071911771E-82</v>
      </c>
      <c r="H131">
        <f t="shared" si="16"/>
        <v>9.6039041361791214E-156</v>
      </c>
      <c r="I131">
        <f t="shared" si="17"/>
        <v>9.6142081607765835E-184</v>
      </c>
      <c r="J131">
        <f t="shared" si="18"/>
        <v>3.6043315071911771E-82</v>
      </c>
      <c r="K131">
        <f t="shared" si="19"/>
        <v>1.2171891517648843E-108</v>
      </c>
      <c r="L131">
        <f t="shared" si="20"/>
        <v>2.6518224776194437E-136</v>
      </c>
      <c r="M131">
        <f t="shared" si="21"/>
        <v>1.3016410753234187E-120</v>
      </c>
    </row>
    <row r="132" spans="1:13" x14ac:dyDescent="0.3">
      <c r="A132">
        <v>122</v>
      </c>
      <c r="B132">
        <f t="shared" si="12"/>
        <v>910.12</v>
      </c>
      <c r="C132">
        <v>24.82</v>
      </c>
      <c r="D132">
        <f t="shared" si="11"/>
        <v>15.012443954055982</v>
      </c>
      <c r="E132">
        <f t="shared" si="13"/>
        <v>96.188155594333068</v>
      </c>
      <c r="F132">
        <f t="shared" si="14"/>
        <v>9.8075560459440183</v>
      </c>
      <c r="G132">
        <f t="shared" si="15"/>
        <v>2.6292049618943298E-84</v>
      </c>
      <c r="H132">
        <f t="shared" si="16"/>
        <v>3.5959568710340826E-160</v>
      </c>
      <c r="I132">
        <f t="shared" si="17"/>
        <v>1.5409957853054616E-188</v>
      </c>
      <c r="J132">
        <f t="shared" si="18"/>
        <v>2.6292049618943298E-84</v>
      </c>
      <c r="K132">
        <f t="shared" si="19"/>
        <v>4.3543463427769408E-111</v>
      </c>
      <c r="L132">
        <f t="shared" si="20"/>
        <v>1.9591186243168706E-140</v>
      </c>
      <c r="M132">
        <f t="shared" si="21"/>
        <v>1.6930119207231029E-124</v>
      </c>
    </row>
    <row r="133" spans="1:13" x14ac:dyDescent="0.3">
      <c r="A133">
        <v>123</v>
      </c>
      <c r="B133">
        <f t="shared" si="12"/>
        <v>917.58</v>
      </c>
      <c r="C133">
        <v>37.44</v>
      </c>
      <c r="D133">
        <f t="shared" si="11"/>
        <v>14.320001007543988</v>
      </c>
      <c r="E133">
        <f t="shared" si="13"/>
        <v>534.53435341116699</v>
      </c>
      <c r="F133">
        <f t="shared" si="14"/>
        <v>23.119998992456011</v>
      </c>
      <c r="G133">
        <f t="shared" si="15"/>
        <v>1.8016928418240379E-86</v>
      </c>
      <c r="H133">
        <f t="shared" si="16"/>
        <v>1.169697465183955E-164</v>
      </c>
      <c r="I133">
        <f t="shared" si="17"/>
        <v>2.1457632227271744E-193</v>
      </c>
      <c r="J133">
        <f t="shared" si="18"/>
        <v>1.8016928418240379E-86</v>
      </c>
      <c r="K133">
        <f t="shared" si="19"/>
        <v>1.4633373620439359E-113</v>
      </c>
      <c r="L133">
        <f t="shared" si="20"/>
        <v>1.2573883598636273E-144</v>
      </c>
      <c r="M133">
        <f t="shared" si="21"/>
        <v>1.9130274585345661E-128</v>
      </c>
    </row>
    <row r="134" spans="1:13" x14ac:dyDescent="0.3">
      <c r="A134">
        <v>124</v>
      </c>
      <c r="B134">
        <f t="shared" si="12"/>
        <v>925.04</v>
      </c>
      <c r="C134">
        <v>72.349999999999994</v>
      </c>
      <c r="D134">
        <f t="shared" si="11"/>
        <v>13.644327923863679</v>
      </c>
      <c r="E134">
        <f t="shared" si="13"/>
        <v>3446.3559339108515</v>
      </c>
      <c r="F134">
        <f t="shared" si="14"/>
        <v>58.705672076136317</v>
      </c>
      <c r="G134">
        <f t="shared" si="15"/>
        <v>1.1598281836533609E-88</v>
      </c>
      <c r="H134">
        <f t="shared" si="16"/>
        <v>3.305407740976801E-169</v>
      </c>
      <c r="I134">
        <f t="shared" si="17"/>
        <v>2.5957003791985555E-198</v>
      </c>
      <c r="J134">
        <f t="shared" si="18"/>
        <v>1.1598281836533609E-88</v>
      </c>
      <c r="K134">
        <f t="shared" si="19"/>
        <v>4.6197933308115928E-116</v>
      </c>
      <c r="L134">
        <f t="shared" si="20"/>
        <v>7.010848050462841E-149</v>
      </c>
      <c r="M134">
        <f t="shared" si="21"/>
        <v>1.8779101441539239E-132</v>
      </c>
    </row>
    <row r="135" spans="1:13" x14ac:dyDescent="0.3">
      <c r="A135">
        <v>125</v>
      </c>
      <c r="B135">
        <f t="shared" si="12"/>
        <v>932.5</v>
      </c>
      <c r="C135">
        <v>40.69</v>
      </c>
      <c r="D135">
        <f t="shared" si="11"/>
        <v>12.98609869433399</v>
      </c>
      <c r="E135">
        <f t="shared" si="13"/>
        <v>767.50614755408276</v>
      </c>
      <c r="F135">
        <f t="shared" si="14"/>
        <v>27.703901305666008</v>
      </c>
      <c r="G135">
        <f t="shared" si="15"/>
        <v>7.0139579432824075E-91</v>
      </c>
      <c r="H135">
        <f t="shared" si="16"/>
        <v>8.1146342090514069E-174</v>
      </c>
      <c r="I135">
        <f t="shared" si="17"/>
        <v>2.7278453191590655E-203</v>
      </c>
      <c r="J135">
        <f t="shared" si="18"/>
        <v>7.0139579432824075E-91</v>
      </c>
      <c r="K135">
        <f t="shared" si="19"/>
        <v>1.3701156556928276E-118</v>
      </c>
      <c r="L135">
        <f t="shared" si="20"/>
        <v>3.3959719160624538E-153</v>
      </c>
      <c r="M135">
        <f t="shared" si="21"/>
        <v>1.6014774533728157E-136</v>
      </c>
    </row>
    <row r="136" spans="1:13" x14ac:dyDescent="0.3">
      <c r="A136">
        <v>126</v>
      </c>
      <c r="B136">
        <f t="shared" si="12"/>
        <v>939.96</v>
      </c>
      <c r="C136">
        <v>28.52</v>
      </c>
      <c r="D136">
        <f t="shared" si="11"/>
        <v>12.345898449464759</v>
      </c>
      <c r="E136">
        <f t="shared" si="13"/>
        <v>261.6015609670265</v>
      </c>
      <c r="F136">
        <f t="shared" si="14"/>
        <v>16.174101550535241</v>
      </c>
      <c r="G136">
        <f t="shared" si="15"/>
        <v>3.9846414830307275E-93</v>
      </c>
      <c r="H136">
        <f t="shared" si="16"/>
        <v>1.7306341600384558E-178</v>
      </c>
      <c r="I136">
        <f t="shared" si="17"/>
        <v>2.4904471879321739E-208</v>
      </c>
      <c r="J136">
        <f t="shared" si="18"/>
        <v>3.9846414830307275E-93</v>
      </c>
      <c r="K136">
        <f t="shared" si="19"/>
        <v>3.8172315527689899E-121</v>
      </c>
      <c r="L136">
        <f t="shared" si="20"/>
        <v>1.4290586143016957E-157</v>
      </c>
      <c r="M136">
        <f t="shared" si="21"/>
        <v>1.1864768426555371E-140</v>
      </c>
    </row>
    <row r="137" spans="1:13" x14ac:dyDescent="0.3">
      <c r="A137">
        <v>127</v>
      </c>
      <c r="B137">
        <f t="shared" si="12"/>
        <v>947.42</v>
      </c>
      <c r="C137">
        <v>41.6</v>
      </c>
      <c r="D137">
        <f t="shared" si="11"/>
        <v>11.724225208983947</v>
      </c>
      <c r="E137">
        <f t="shared" si="13"/>
        <v>892.56191936351047</v>
      </c>
      <c r="F137">
        <f t="shared" si="14"/>
        <v>29.875774791016056</v>
      </c>
      <c r="G137">
        <f t="shared" si="15"/>
        <v>2.1265320930704388E-95</v>
      </c>
      <c r="H137">
        <f t="shared" si="16"/>
        <v>3.2065204395389964E-183</v>
      </c>
      <c r="I137">
        <f t="shared" si="17"/>
        <v>1.9752740100321379E-213</v>
      </c>
      <c r="J137">
        <f t="shared" si="18"/>
        <v>2.1265320930704388E-95</v>
      </c>
      <c r="K137">
        <f t="shared" si="19"/>
        <v>9.9907105319933693E-124</v>
      </c>
      <c r="L137">
        <f t="shared" si="20"/>
        <v>5.2243036450239927E-162</v>
      </c>
      <c r="M137">
        <f t="shared" si="21"/>
        <v>7.636425517820688E-145</v>
      </c>
    </row>
    <row r="138" spans="1:13" x14ac:dyDescent="0.3">
      <c r="A138">
        <v>128</v>
      </c>
      <c r="B138">
        <f t="shared" si="12"/>
        <v>954.88</v>
      </c>
      <c r="C138">
        <v>-15.48</v>
      </c>
      <c r="D138">
        <f t="shared" ref="D138:D201" si="22">$X$3*EXP(-(($A138-$X$4)^2)/(2*$X$5^2))+$L$8</f>
        <v>11.121492018127766</v>
      </c>
      <c r="E138">
        <f t="shared" si="13"/>
        <v>707.63937759051521</v>
      </c>
      <c r="F138">
        <f t="shared" si="14"/>
        <v>-26.601492018127765</v>
      </c>
      <c r="G138">
        <f t="shared" si="15"/>
        <v>1.0661326056529093E-97</v>
      </c>
      <c r="H138">
        <f t="shared" si="16"/>
        <v>5.1612532583428918E-188</v>
      </c>
      <c r="I138">
        <f t="shared" si="17"/>
        <v>1.3610365212643812E-218</v>
      </c>
      <c r="J138">
        <f t="shared" si="18"/>
        <v>1.0661326056529093E-97</v>
      </c>
      <c r="K138">
        <f t="shared" si="19"/>
        <v>2.4564099164328429E-126</v>
      </c>
      <c r="L138">
        <f t="shared" si="20"/>
        <v>1.659201746565049E-166</v>
      </c>
      <c r="M138">
        <f t="shared" si="21"/>
        <v>4.2698575930356922E-149</v>
      </c>
    </row>
    <row r="139" spans="1:13" x14ac:dyDescent="0.3">
      <c r="A139">
        <v>129</v>
      </c>
      <c r="B139">
        <f t="shared" ref="B139:B202" si="23">A139*7.46</f>
        <v>962.34</v>
      </c>
      <c r="C139">
        <v>-60.31</v>
      </c>
      <c r="D139">
        <f t="shared" si="22"/>
        <v>10.538029437290268</v>
      </c>
      <c r="E139">
        <f t="shared" ref="E139:E202" si="24">(D139-C139)^2</f>
        <v>5019.4432751471477</v>
      </c>
      <c r="F139">
        <f t="shared" ref="F139:F202" si="25">C139-D139+0</f>
        <v>-70.848029437290265</v>
      </c>
      <c r="G139">
        <f t="shared" ref="G139:G202" si="26">H139+I139+J139+K139+L139+M139</f>
        <v>5.0211951975971067E-100</v>
      </c>
      <c r="H139">
        <f t="shared" ref="H139:H202" si="27">$C$3*EXP(-(($A139-$C$4)^2)/(2*$C$5^2))+$D$3*EXP(-(($A139-$D$4)^2)/(2*$D$5^2))</f>
        <v>7.2172000604948684E-193</v>
      </c>
      <c r="I139">
        <f t="shared" ref="I139:I202" si="28">$F$3*EXP(-(($A139-$F$4)^2)/(2*$F$5^2))+$G$3*EXP(-(($A139-$G$4)^2)/(2*$G$5^2))</f>
        <v>8.147129603117543E-224</v>
      </c>
      <c r="J139">
        <f t="shared" ref="J139:J202" si="29">$I$3*EXP(-(($A139-$I$4)^2)/(2*$I$5^2))+$J$3*EXP(-(($A139-$J$4)^2)/(2*$J$5^2))</f>
        <v>5.0211951975971067E-100</v>
      </c>
      <c r="K139">
        <f t="shared" ref="K139:K202" si="30">$L$3*EXP(-(($A139-$L$4)^2)/(2*$L$5^2))+$M$3*EXP(-(($A139-$M$4)^2)/(2*$M$5^2))</f>
        <v>5.6736416587162324E-129</v>
      </c>
      <c r="L139">
        <f t="shared" ref="L139:L202" si="31">$O$3*EXP(-(($A139-$O$4)^2)/(2*$O$5^2))+$P$3*EXP(-(($A139-$P$4)^2)/(2*$P$5^2))</f>
        <v>4.5778588525653294E-171</v>
      </c>
      <c r="M139">
        <f t="shared" ref="M139:M202" si="32">$R$3*EXP(-(($A139-$R$4)^2)/(2*$R$5^2))+$S$3*EXP(-(($A139-$S$4)^2)/(2*$S$5^2))</f>
        <v>2.0740970701294016E-153</v>
      </c>
    </row>
    <row r="140" spans="1:13" x14ac:dyDescent="0.3">
      <c r="A140">
        <v>130</v>
      </c>
      <c r="B140">
        <f t="shared" si="23"/>
        <v>969.8</v>
      </c>
      <c r="C140">
        <v>-3.02</v>
      </c>
      <c r="D140">
        <f t="shared" si="22"/>
        <v>9.974088351091849</v>
      </c>
      <c r="E140">
        <f t="shared" si="24"/>
        <v>168.84633207598088</v>
      </c>
      <c r="F140">
        <f t="shared" si="25"/>
        <v>-12.994088351091849</v>
      </c>
      <c r="G140">
        <f t="shared" si="26"/>
        <v>2.2215678348278237E-102</v>
      </c>
      <c r="H140">
        <f t="shared" si="27"/>
        <v>8.767479007859173E-198</v>
      </c>
      <c r="I140">
        <f t="shared" si="28"/>
        <v>4.2367407283138482E-229</v>
      </c>
      <c r="J140">
        <f t="shared" si="29"/>
        <v>2.2215678348278237E-102</v>
      </c>
      <c r="K140">
        <f t="shared" si="30"/>
        <v>1.2310609584268703E-131</v>
      </c>
      <c r="L140">
        <f t="shared" si="31"/>
        <v>1.0972813975948155E-175</v>
      </c>
      <c r="M140">
        <f t="shared" si="32"/>
        <v>8.7526020242975173E-158</v>
      </c>
    </row>
    <row r="141" spans="1:13" x14ac:dyDescent="0.3">
      <c r="A141">
        <v>131</v>
      </c>
      <c r="B141">
        <f t="shared" si="23"/>
        <v>977.26</v>
      </c>
      <c r="C141">
        <v>32.46</v>
      </c>
      <c r="D141">
        <f t="shared" si="22"/>
        <v>9.4298430622345411</v>
      </c>
      <c r="E141">
        <f t="shared" si="24"/>
        <v>530.3881285781066</v>
      </c>
      <c r="F141">
        <f t="shared" si="25"/>
        <v>23.030156937765462</v>
      </c>
      <c r="G141">
        <f t="shared" si="26"/>
        <v>9.2335487770395663E-105</v>
      </c>
      <c r="H141">
        <f t="shared" si="27"/>
        <v>9.2527992963362148E-203</v>
      </c>
      <c r="I141">
        <f t="shared" si="28"/>
        <v>1.914042456913904E-234</v>
      </c>
      <c r="J141">
        <f t="shared" si="29"/>
        <v>9.2335487770395663E-105</v>
      </c>
      <c r="K141">
        <f t="shared" si="30"/>
        <v>2.5093070627090553E-134</v>
      </c>
      <c r="L141">
        <f t="shared" si="31"/>
        <v>2.2848939707189926E-180</v>
      </c>
      <c r="M141">
        <f t="shared" si="32"/>
        <v>3.2087634506601001E-162</v>
      </c>
    </row>
    <row r="142" spans="1:13" x14ac:dyDescent="0.3">
      <c r="A142">
        <v>132</v>
      </c>
      <c r="B142">
        <f t="shared" si="23"/>
        <v>984.72</v>
      </c>
      <c r="C142">
        <v>99.12</v>
      </c>
      <c r="D142">
        <f t="shared" si="22"/>
        <v>8.9053946351556377</v>
      </c>
      <c r="E142">
        <f t="shared" si="24"/>
        <v>8138.6750211346071</v>
      </c>
      <c r="F142">
        <f t="shared" si="25"/>
        <v>90.214605364844374</v>
      </c>
      <c r="G142">
        <f t="shared" si="26"/>
        <v>3.6052410843517844E-107</v>
      </c>
      <c r="H142">
        <f t="shared" si="27"/>
        <v>8.4832832061129283E-208</v>
      </c>
      <c r="I142">
        <f t="shared" si="28"/>
        <v>7.5121398231368391E-240</v>
      </c>
      <c r="J142">
        <f t="shared" si="29"/>
        <v>3.6052410843517844E-107</v>
      </c>
      <c r="K142">
        <f t="shared" si="30"/>
        <v>4.8049033289622612E-137</v>
      </c>
      <c r="L142">
        <f t="shared" si="31"/>
        <v>4.1333911316533941E-185</v>
      </c>
      <c r="M142">
        <f t="shared" si="32"/>
        <v>1.0219523323258738E-166</v>
      </c>
    </row>
    <row r="143" spans="1:13" x14ac:dyDescent="0.3">
      <c r="A143">
        <v>133</v>
      </c>
      <c r="B143">
        <f t="shared" si="23"/>
        <v>992.18</v>
      </c>
      <c r="C143">
        <v>72.67</v>
      </c>
      <c r="D143">
        <f t="shared" si="22"/>
        <v>8.4007744544555276</v>
      </c>
      <c r="E143">
        <f t="shared" si="24"/>
        <v>4130.5333522240662</v>
      </c>
      <c r="F143">
        <f t="shared" si="25"/>
        <v>64.269225545544472</v>
      </c>
      <c r="G143">
        <f t="shared" si="26"/>
        <v>1.3223809072708957E-109</v>
      </c>
      <c r="H143">
        <f t="shared" si="27"/>
        <v>6.7568955594898498E-213</v>
      </c>
      <c r="I143">
        <f t="shared" si="28"/>
        <v>2.5613455640753095E-245</v>
      </c>
      <c r="J143">
        <f t="shared" si="29"/>
        <v>1.3223809072708957E-109</v>
      </c>
      <c r="K143">
        <f t="shared" si="30"/>
        <v>8.6431508872596254E-140</v>
      </c>
      <c r="L143">
        <f t="shared" si="31"/>
        <v>6.4959006131062696E-190</v>
      </c>
      <c r="M143">
        <f t="shared" si="32"/>
        <v>2.8275871069046192E-171</v>
      </c>
    </row>
    <row r="144" spans="1:13" x14ac:dyDescent="0.3">
      <c r="A144">
        <v>134</v>
      </c>
      <c r="B144">
        <f t="shared" si="23"/>
        <v>999.64</v>
      </c>
      <c r="C144">
        <v>-0.92</v>
      </c>
      <c r="D144">
        <f t="shared" si="22"/>
        <v>7.9159479633445864</v>
      </c>
      <c r="E144">
        <f t="shared" si="24"/>
        <v>78.073976410933355</v>
      </c>
      <c r="F144">
        <f t="shared" si="25"/>
        <v>-8.8359479633445872</v>
      </c>
      <c r="G144">
        <f t="shared" si="26"/>
        <v>4.5565424827741911E-112</v>
      </c>
      <c r="H144">
        <f t="shared" si="27"/>
        <v>4.6754440378707107E-218</v>
      </c>
      <c r="I144">
        <f t="shared" si="28"/>
        <v>7.5869130058560268E-251</v>
      </c>
      <c r="J144">
        <f t="shared" si="29"/>
        <v>4.5565424827741911E-112</v>
      </c>
      <c r="K144">
        <f t="shared" si="30"/>
        <v>1.4605489940275489E-142</v>
      </c>
      <c r="L144">
        <f t="shared" si="31"/>
        <v>8.8687958179480982E-195</v>
      </c>
      <c r="M144">
        <f t="shared" si="32"/>
        <v>6.7966321088931821E-176</v>
      </c>
    </row>
    <row r="145" spans="1:13" x14ac:dyDescent="0.3">
      <c r="A145">
        <v>135</v>
      </c>
      <c r="B145">
        <f t="shared" si="23"/>
        <v>1007.1</v>
      </c>
      <c r="C145">
        <v>21.17</v>
      </c>
      <c r="D145">
        <f t="shared" si="22"/>
        <v>7.4508185479080353</v>
      </c>
      <c r="E145">
        <f t="shared" si="24"/>
        <v>188.21593971542424</v>
      </c>
      <c r="F145">
        <f t="shared" si="25"/>
        <v>13.719181452091966</v>
      </c>
      <c r="G145">
        <f t="shared" si="26"/>
        <v>1.4749281761237355E-114</v>
      </c>
      <c r="H145">
        <f t="shared" si="27"/>
        <v>2.8105475464435347E-223</v>
      </c>
      <c r="I145">
        <f t="shared" si="28"/>
        <v>1.9523354940326347E-256</v>
      </c>
      <c r="J145">
        <f t="shared" si="29"/>
        <v>1.4749281761237355E-114</v>
      </c>
      <c r="K145">
        <f t="shared" si="30"/>
        <v>2.3185515697645366E-145</v>
      </c>
      <c r="L145">
        <f t="shared" si="31"/>
        <v>1.0519191414464298E-199</v>
      </c>
      <c r="M145">
        <f t="shared" si="32"/>
        <v>1.4192664925097905E-180</v>
      </c>
    </row>
    <row r="146" spans="1:13" x14ac:dyDescent="0.3">
      <c r="A146">
        <v>136</v>
      </c>
      <c r="B146">
        <f t="shared" si="23"/>
        <v>1014.56</v>
      </c>
      <c r="C146">
        <v>21.7</v>
      </c>
      <c r="D146">
        <f t="shared" si="22"/>
        <v>7.0052315338060387</v>
      </c>
      <c r="E146">
        <f t="shared" si="24"/>
        <v>215.93622027504838</v>
      </c>
      <c r="F146">
        <f t="shared" si="25"/>
        <v>14.69476846619396</v>
      </c>
      <c r="G146">
        <f t="shared" si="26"/>
        <v>4.4850048344923406E-117</v>
      </c>
      <c r="H146">
        <f t="shared" si="27"/>
        <v>1.4677477621498689E-228</v>
      </c>
      <c r="I146">
        <f t="shared" si="28"/>
        <v>4.364517228582561E-262</v>
      </c>
      <c r="J146">
        <f t="shared" si="29"/>
        <v>4.4850048344923406E-117</v>
      </c>
      <c r="K146">
        <f t="shared" si="30"/>
        <v>3.4575939130441014E-148</v>
      </c>
      <c r="L146">
        <f t="shared" si="31"/>
        <v>1.083908135382477E-204</v>
      </c>
      <c r="M146">
        <f t="shared" si="32"/>
        <v>2.574699525410757E-185</v>
      </c>
    </row>
    <row r="147" spans="1:13" x14ac:dyDescent="0.3">
      <c r="A147">
        <v>137</v>
      </c>
      <c r="B147">
        <f t="shared" si="23"/>
        <v>1022.02</v>
      </c>
      <c r="C147">
        <v>20.93</v>
      </c>
      <c r="D147">
        <f t="shared" si="22"/>
        <v>6.5789782630861957</v>
      </c>
      <c r="E147">
        <f t="shared" si="24"/>
        <v>205.9518248933725</v>
      </c>
      <c r="F147">
        <f t="shared" si="25"/>
        <v>14.351021736913804</v>
      </c>
      <c r="G147">
        <f t="shared" si="26"/>
        <v>1.2811841397007597E-119</v>
      </c>
      <c r="H147">
        <f t="shared" si="27"/>
        <v>6.6589282233709907E-234</v>
      </c>
      <c r="I147">
        <f t="shared" si="28"/>
        <v>8.4763794709213396E-268</v>
      </c>
      <c r="J147">
        <f t="shared" si="29"/>
        <v>1.2811841397007597E-119</v>
      </c>
      <c r="K147">
        <f t="shared" si="30"/>
        <v>4.8438178671024648E-151</v>
      </c>
      <c r="L147">
        <f t="shared" si="31"/>
        <v>9.7027537763571835E-210</v>
      </c>
      <c r="M147">
        <f t="shared" si="32"/>
        <v>4.0577153034713704E-190</v>
      </c>
    </row>
    <row r="148" spans="1:13" x14ac:dyDescent="0.3">
      <c r="A148">
        <v>138</v>
      </c>
      <c r="B148">
        <f t="shared" si="23"/>
        <v>1029.48</v>
      </c>
      <c r="C148">
        <v>62.85</v>
      </c>
      <c r="D148">
        <f t="shared" si="22"/>
        <v>6.1718002200627335</v>
      </c>
      <c r="E148">
        <f t="shared" si="24"/>
        <v>3212.4183302944807</v>
      </c>
      <c r="F148">
        <f t="shared" si="25"/>
        <v>56.678199779937266</v>
      </c>
      <c r="G148">
        <f t="shared" si="26"/>
        <v>3.4380864029917682E-122</v>
      </c>
      <c r="H148">
        <f t="shared" si="27"/>
        <v>2.6245186123663015E-239</v>
      </c>
      <c r="I148">
        <f t="shared" si="28"/>
        <v>1.4301348387550698E-273</v>
      </c>
      <c r="J148">
        <f t="shared" si="29"/>
        <v>3.4380864029917682E-122</v>
      </c>
      <c r="K148">
        <f t="shared" si="30"/>
        <v>6.3746775175092797E-154</v>
      </c>
      <c r="L148">
        <f t="shared" si="31"/>
        <v>7.5455336772458643E-215</v>
      </c>
      <c r="M148">
        <f t="shared" si="32"/>
        <v>5.5555749295136217E-195</v>
      </c>
    </row>
    <row r="149" spans="1:13" x14ac:dyDescent="0.3">
      <c r="A149">
        <v>139</v>
      </c>
      <c r="B149">
        <f t="shared" si="23"/>
        <v>1036.94</v>
      </c>
      <c r="C149">
        <v>41.22</v>
      </c>
      <c r="D149">
        <f t="shared" si="22"/>
        <v>5.7833931766862845</v>
      </c>
      <c r="E149">
        <f t="shared" si="24"/>
        <v>1255.7531031501244</v>
      </c>
      <c r="F149">
        <f t="shared" si="25"/>
        <v>35.436606823313717</v>
      </c>
      <c r="G149">
        <f t="shared" si="26"/>
        <v>8.6671959391212065E-125</v>
      </c>
      <c r="H149">
        <f t="shared" si="27"/>
        <v>8.986434164250472E-245</v>
      </c>
      <c r="I149">
        <f t="shared" si="28"/>
        <v>2.0962158399707967E-279</v>
      </c>
      <c r="J149">
        <f t="shared" si="29"/>
        <v>8.6671959391212065E-125</v>
      </c>
      <c r="K149">
        <f t="shared" si="30"/>
        <v>7.8810708023305266E-157</v>
      </c>
      <c r="L149">
        <f t="shared" si="31"/>
        <v>5.0977358708485007E-220</v>
      </c>
      <c r="M149">
        <f t="shared" si="32"/>
        <v>6.6079821707670933E-200</v>
      </c>
    </row>
    <row r="150" spans="1:13" x14ac:dyDescent="0.3">
      <c r="A150">
        <v>140</v>
      </c>
      <c r="B150">
        <f t="shared" si="23"/>
        <v>1044.4000000000001</v>
      </c>
      <c r="C150">
        <v>12.37</v>
      </c>
      <c r="D150">
        <f t="shared" si="22"/>
        <v>5.4134113294645081</v>
      </c>
      <c r="E150">
        <f t="shared" si="24"/>
        <v>48.394125931022749</v>
      </c>
      <c r="F150">
        <f t="shared" si="25"/>
        <v>6.9565886705354911</v>
      </c>
      <c r="G150">
        <f t="shared" si="26"/>
        <v>2.0525655600129406E-127</v>
      </c>
      <c r="H150">
        <f t="shared" si="27"/>
        <v>2.6731144495764824E-250</v>
      </c>
      <c r="I150">
        <f t="shared" si="28"/>
        <v>2.6692387868265675E-285</v>
      </c>
      <c r="J150">
        <f t="shared" si="29"/>
        <v>2.0525655600129406E-127</v>
      </c>
      <c r="K150">
        <f t="shared" si="30"/>
        <v>9.1531132035201417E-160</v>
      </c>
      <c r="L150">
        <f t="shared" si="31"/>
        <v>2.9919691691009644E-225</v>
      </c>
      <c r="M150">
        <f t="shared" si="32"/>
        <v>6.8281197997966521E-205</v>
      </c>
    </row>
    <row r="151" spans="1:13" x14ac:dyDescent="0.3">
      <c r="A151">
        <v>141</v>
      </c>
      <c r="B151">
        <f t="shared" si="23"/>
        <v>1051.8599999999999</v>
      </c>
      <c r="C151">
        <v>11.69</v>
      </c>
      <c r="D151">
        <f t="shared" si="22"/>
        <v>5.0614714017708717</v>
      </c>
      <c r="E151">
        <f t="shared" si="24"/>
        <v>43.937391377541402</v>
      </c>
      <c r="F151">
        <f t="shared" si="25"/>
        <v>6.6285285982291278</v>
      </c>
      <c r="G151">
        <f t="shared" si="26"/>
        <v>4.5663800634019929E-130</v>
      </c>
      <c r="H151">
        <f t="shared" si="27"/>
        <v>6.9078059104207456E-256</v>
      </c>
      <c r="I151">
        <f t="shared" si="28"/>
        <v>2.9527812344043386E-291</v>
      </c>
      <c r="J151">
        <f t="shared" si="29"/>
        <v>4.5663800634019929E-130</v>
      </c>
      <c r="K151">
        <f t="shared" si="30"/>
        <v>9.9864017363150169E-163</v>
      </c>
      <c r="L151">
        <f t="shared" si="31"/>
        <v>1.5255600771493041E-230</v>
      </c>
      <c r="M151">
        <f t="shared" si="32"/>
        <v>6.1295108555677504E-210</v>
      </c>
    </row>
    <row r="152" spans="1:13" x14ac:dyDescent="0.3">
      <c r="A152">
        <v>142</v>
      </c>
      <c r="B152">
        <f t="shared" si="23"/>
        <v>1059.32</v>
      </c>
      <c r="C152">
        <v>-1.63</v>
      </c>
      <c r="D152">
        <f t="shared" si="22"/>
        <v>4.7271566872712221</v>
      </c>
      <c r="E152">
        <f t="shared" si="24"/>
        <v>40.413441146517215</v>
      </c>
      <c r="F152">
        <f t="shared" si="25"/>
        <v>-6.357156687271222</v>
      </c>
      <c r="G152">
        <f t="shared" si="26"/>
        <v>9.5434118838570099E-133</v>
      </c>
      <c r="H152">
        <f t="shared" si="27"/>
        <v>1.5507975861910619E-261</v>
      </c>
      <c r="I152">
        <f t="shared" si="28"/>
        <v>2.8377068851935969E-297</v>
      </c>
      <c r="J152">
        <f t="shared" si="29"/>
        <v>9.5434118838570099E-133</v>
      </c>
      <c r="K152">
        <f t="shared" si="30"/>
        <v>1.0235423748944148E-165</v>
      </c>
      <c r="L152">
        <f t="shared" si="31"/>
        <v>6.7576225839478963E-236</v>
      </c>
      <c r="M152">
        <f t="shared" si="32"/>
        <v>4.7801653712492311E-215</v>
      </c>
    </row>
    <row r="153" spans="1:13" x14ac:dyDescent="0.3">
      <c r="A153">
        <v>143</v>
      </c>
      <c r="B153">
        <f t="shared" si="23"/>
        <v>1066.78</v>
      </c>
      <c r="C153">
        <v>1.88</v>
      </c>
      <c r="D153">
        <f t="shared" si="22"/>
        <v>4.410021012179409</v>
      </c>
      <c r="E153">
        <f t="shared" si="24"/>
        <v>6.4010063220693221</v>
      </c>
      <c r="F153">
        <f t="shared" si="25"/>
        <v>-2.5300210121794091</v>
      </c>
      <c r="G153">
        <f t="shared" si="26"/>
        <v>1.8736647030198864E-135</v>
      </c>
      <c r="H153">
        <f t="shared" si="27"/>
        <v>3.0245622173420223E-267</v>
      </c>
      <c r="I153">
        <f t="shared" si="28"/>
        <v>2.3691699324125069E-303</v>
      </c>
      <c r="J153">
        <f t="shared" si="29"/>
        <v>1.8736647030198864E-135</v>
      </c>
      <c r="K153">
        <f t="shared" si="30"/>
        <v>9.8550587220033674E-169</v>
      </c>
      <c r="L153">
        <f t="shared" si="31"/>
        <v>2.6004647236149959E-241</v>
      </c>
      <c r="M153">
        <f t="shared" si="32"/>
        <v>3.2385636790813164E-220</v>
      </c>
    </row>
    <row r="154" spans="1:13" x14ac:dyDescent="0.3">
      <c r="A154">
        <v>144</v>
      </c>
      <c r="B154">
        <f t="shared" si="23"/>
        <v>1074.24</v>
      </c>
      <c r="C154">
        <v>10.24</v>
      </c>
      <c r="D154">
        <f t="shared" si="22"/>
        <v>4.1095925960997732</v>
      </c>
      <c r="E154">
        <f t="shared" si="24"/>
        <v>37.581894937794722</v>
      </c>
      <c r="F154">
        <f t="shared" si="25"/>
        <v>6.130407403900227</v>
      </c>
      <c r="G154">
        <f t="shared" si="26"/>
        <v>3.4557051306519114E-138</v>
      </c>
      <c r="H154">
        <f t="shared" si="27"/>
        <v>5.1246280049675499E-273</v>
      </c>
      <c r="I154">
        <f t="shared" si="28"/>
        <v>0</v>
      </c>
      <c r="J154">
        <f t="shared" si="29"/>
        <v>3.4557051306519114E-138</v>
      </c>
      <c r="K154">
        <f t="shared" si="30"/>
        <v>8.9139296121670672E-172</v>
      </c>
      <c r="L154">
        <f t="shared" si="31"/>
        <v>8.6936152832247294E-247</v>
      </c>
      <c r="M154">
        <f t="shared" si="32"/>
        <v>1.9061381650747057E-225</v>
      </c>
    </row>
    <row r="155" spans="1:13" x14ac:dyDescent="0.3">
      <c r="A155">
        <v>145</v>
      </c>
      <c r="B155">
        <f t="shared" si="23"/>
        <v>1081.7</v>
      </c>
      <c r="C155">
        <v>-14.41</v>
      </c>
      <c r="D155">
        <f t="shared" si="22"/>
        <v>3.825377793301544</v>
      </c>
      <c r="E155">
        <f t="shared" si="24"/>
        <v>332.52900326443512</v>
      </c>
      <c r="F155">
        <f t="shared" si="25"/>
        <v>-18.235377793301545</v>
      </c>
      <c r="G155">
        <f t="shared" si="26"/>
        <v>5.9873972706791902E-141</v>
      </c>
      <c r="H155">
        <f t="shared" si="27"/>
        <v>7.5431819772269722E-279</v>
      </c>
      <c r="I155">
        <f t="shared" si="28"/>
        <v>0</v>
      </c>
      <c r="J155">
        <f t="shared" si="29"/>
        <v>5.9873972706791902E-141</v>
      </c>
      <c r="K155">
        <f t="shared" si="30"/>
        <v>7.5741827451894926E-175</v>
      </c>
      <c r="L155">
        <f t="shared" si="31"/>
        <v>2.5248889687162874E-252</v>
      </c>
      <c r="M155">
        <f t="shared" si="32"/>
        <v>9.7465009539685324E-231</v>
      </c>
    </row>
    <row r="156" spans="1:13" x14ac:dyDescent="0.3">
      <c r="A156">
        <v>146</v>
      </c>
      <c r="B156">
        <f t="shared" si="23"/>
        <v>1089.1600000000001</v>
      </c>
      <c r="C156">
        <v>27.09</v>
      </c>
      <c r="D156">
        <f t="shared" si="22"/>
        <v>3.5568646983754535</v>
      </c>
      <c r="E156">
        <f t="shared" si="24"/>
        <v>553.80845712456744</v>
      </c>
      <c r="F156">
        <f t="shared" si="25"/>
        <v>23.533135301624547</v>
      </c>
      <c r="G156">
        <f t="shared" si="26"/>
        <v>9.7453191667872188E-144</v>
      </c>
      <c r="H156">
        <f t="shared" si="27"/>
        <v>9.6458219511365812E-285</v>
      </c>
      <c r="I156">
        <f t="shared" si="28"/>
        <v>0</v>
      </c>
      <c r="J156">
        <f t="shared" si="29"/>
        <v>9.7453191667872188E-144</v>
      </c>
      <c r="K156">
        <f t="shared" si="30"/>
        <v>6.0458720666398105E-178</v>
      </c>
      <c r="L156">
        <f t="shared" si="31"/>
        <v>6.3705447218862984E-258</v>
      </c>
      <c r="M156">
        <f t="shared" si="32"/>
        <v>4.3294776186583731E-236</v>
      </c>
    </row>
    <row r="157" spans="1:13" x14ac:dyDescent="0.3">
      <c r="A157">
        <v>147</v>
      </c>
      <c r="B157">
        <f t="shared" si="23"/>
        <v>1096.6199999999999</v>
      </c>
      <c r="C157">
        <v>31.1</v>
      </c>
      <c r="D157">
        <f t="shared" si="22"/>
        <v>3.3035266023245971</v>
      </c>
      <c r="E157">
        <f t="shared" si="24"/>
        <v>772.64393334767658</v>
      </c>
      <c r="F157">
        <f t="shared" si="25"/>
        <v>27.796473397675406</v>
      </c>
      <c r="G157">
        <f t="shared" si="26"/>
        <v>1.4900836663031714E-146</v>
      </c>
      <c r="H157">
        <f t="shared" si="27"/>
        <v>1.0715595565772855E-290</v>
      </c>
      <c r="I157">
        <f t="shared" si="28"/>
        <v>0</v>
      </c>
      <c r="J157">
        <f t="shared" si="29"/>
        <v>1.4900836663031714E-146</v>
      </c>
      <c r="K157">
        <f t="shared" si="30"/>
        <v>4.5335532553895013E-181</v>
      </c>
      <c r="L157">
        <f t="shared" si="31"/>
        <v>1.3963788730371192E-263</v>
      </c>
      <c r="M157">
        <f t="shared" si="32"/>
        <v>1.6707623680606257E-241</v>
      </c>
    </row>
    <row r="158" spans="1:13" x14ac:dyDescent="0.3">
      <c r="A158">
        <v>148</v>
      </c>
      <c r="B158">
        <f t="shared" si="23"/>
        <v>1104.08</v>
      </c>
      <c r="C158">
        <v>9.33</v>
      </c>
      <c r="D158">
        <f t="shared" si="22"/>
        <v>3.0648252872197395</v>
      </c>
      <c r="E158">
        <f t="shared" si="24"/>
        <v>39.252414181661223</v>
      </c>
      <c r="F158">
        <f t="shared" si="25"/>
        <v>6.2651747127802606</v>
      </c>
      <c r="G158">
        <f t="shared" si="26"/>
        <v>2.140335407532525E-149</v>
      </c>
      <c r="H158">
        <f t="shared" si="27"/>
        <v>1.0341553978429581E-296</v>
      </c>
      <c r="I158">
        <f t="shared" si="28"/>
        <v>0</v>
      </c>
      <c r="J158">
        <f t="shared" si="29"/>
        <v>2.140335407532525E-149</v>
      </c>
      <c r="K158">
        <f t="shared" si="30"/>
        <v>3.1935600386138164E-184</v>
      </c>
      <c r="L158">
        <f t="shared" si="31"/>
        <v>2.6590247916309113E-269</v>
      </c>
      <c r="M158">
        <f t="shared" si="32"/>
        <v>5.6012671567614589E-247</v>
      </c>
    </row>
    <row r="159" spans="1:13" x14ac:dyDescent="0.3">
      <c r="A159">
        <v>149</v>
      </c>
      <c r="B159">
        <f t="shared" si="23"/>
        <v>1111.54</v>
      </c>
      <c r="C159">
        <v>21.82</v>
      </c>
      <c r="D159">
        <f t="shared" si="22"/>
        <v>2.8402141495854796</v>
      </c>
      <c r="E159">
        <f t="shared" si="24"/>
        <v>360.23227092759532</v>
      </c>
      <c r="F159">
        <f t="shared" si="25"/>
        <v>18.979785850414522</v>
      </c>
      <c r="G159">
        <f t="shared" si="26"/>
        <v>2.8880826187635714E-152</v>
      </c>
      <c r="H159">
        <f t="shared" si="27"/>
        <v>8.6705712022557878E-303</v>
      </c>
      <c r="I159">
        <f t="shared" si="28"/>
        <v>0</v>
      </c>
      <c r="J159">
        <f t="shared" si="29"/>
        <v>2.8880826187635714E-152</v>
      </c>
      <c r="K159">
        <f t="shared" si="30"/>
        <v>2.113333530504648E-187</v>
      </c>
      <c r="L159">
        <f t="shared" si="31"/>
        <v>4.398797000668468E-275</v>
      </c>
      <c r="M159">
        <f t="shared" si="32"/>
        <v>1.6313618659642841E-252</v>
      </c>
    </row>
    <row r="160" spans="1:13" x14ac:dyDescent="0.3">
      <c r="A160">
        <v>150</v>
      </c>
      <c r="B160">
        <f t="shared" si="23"/>
        <v>1119</v>
      </c>
      <c r="C160">
        <v>11.23</v>
      </c>
      <c r="D160">
        <f t="shared" si="22"/>
        <v>2.6291411446612187</v>
      </c>
      <c r="E160">
        <f t="shared" si="24"/>
        <v>73.974773049459543</v>
      </c>
      <c r="F160">
        <f t="shared" si="25"/>
        <v>8.6008588553387817</v>
      </c>
      <c r="G160">
        <f t="shared" si="26"/>
        <v>3.6609515765313964E-155</v>
      </c>
      <c r="H160">
        <f t="shared" si="27"/>
        <v>0</v>
      </c>
      <c r="I160">
        <f t="shared" si="28"/>
        <v>0</v>
      </c>
      <c r="J160">
        <f t="shared" si="29"/>
        <v>3.6609515765313964E-155</v>
      </c>
      <c r="K160">
        <f t="shared" si="30"/>
        <v>1.3137647257130434E-190</v>
      </c>
      <c r="L160">
        <f t="shared" si="31"/>
        <v>6.3217580547419481E-281</v>
      </c>
      <c r="M160">
        <f t="shared" si="32"/>
        <v>4.1276868502409666E-258</v>
      </c>
    </row>
    <row r="161" spans="1:13" x14ac:dyDescent="0.3">
      <c r="A161">
        <v>151</v>
      </c>
      <c r="B161">
        <f t="shared" si="23"/>
        <v>1126.46</v>
      </c>
      <c r="C161">
        <v>31.48</v>
      </c>
      <c r="D161">
        <f t="shared" si="22"/>
        <v>2.4310515455849675</v>
      </c>
      <c r="E161">
        <f t="shared" si="24"/>
        <v>843.84140630726154</v>
      </c>
      <c r="F161">
        <f t="shared" si="25"/>
        <v>29.048948454415033</v>
      </c>
      <c r="G161">
        <f t="shared" si="26"/>
        <v>4.3594826243974658E-158</v>
      </c>
      <c r="H161">
        <f t="shared" si="27"/>
        <v>0</v>
      </c>
      <c r="I161">
        <f t="shared" si="28"/>
        <v>0</v>
      </c>
      <c r="J161">
        <f t="shared" si="29"/>
        <v>4.3594826243974658E-158</v>
      </c>
      <c r="K161">
        <f t="shared" si="30"/>
        <v>7.6722676535666328E-194</v>
      </c>
      <c r="L161">
        <f t="shared" si="31"/>
        <v>7.8928570546094035E-287</v>
      </c>
      <c r="M161">
        <f t="shared" si="32"/>
        <v>9.0730978380654828E-264</v>
      </c>
    </row>
    <row r="162" spans="1:13" x14ac:dyDescent="0.3">
      <c r="A162">
        <v>152</v>
      </c>
      <c r="B162">
        <f t="shared" si="23"/>
        <v>1133.92</v>
      </c>
      <c r="C162">
        <v>-0.27</v>
      </c>
      <c r="D162">
        <f t="shared" si="22"/>
        <v>2.2453905133653489</v>
      </c>
      <c r="E162">
        <f t="shared" si="24"/>
        <v>6.3271894347283935</v>
      </c>
      <c r="F162">
        <f t="shared" si="25"/>
        <v>-2.5153905133653489</v>
      </c>
      <c r="G162">
        <f t="shared" si="26"/>
        <v>4.8767726807442822E-161</v>
      </c>
      <c r="H162">
        <f t="shared" si="27"/>
        <v>0</v>
      </c>
      <c r="I162">
        <f t="shared" si="28"/>
        <v>0</v>
      </c>
      <c r="J162">
        <f t="shared" si="29"/>
        <v>4.8767726807442822E-161</v>
      </c>
      <c r="K162">
        <f t="shared" si="30"/>
        <v>4.2090732929308171E-197</v>
      </c>
      <c r="L162">
        <f t="shared" si="31"/>
        <v>8.5609709032959997E-293</v>
      </c>
      <c r="M162">
        <f t="shared" si="32"/>
        <v>1.7325942263751542E-269</v>
      </c>
    </row>
    <row r="163" spans="1:13" x14ac:dyDescent="0.3">
      <c r="A163">
        <v>153</v>
      </c>
      <c r="B163">
        <f t="shared" si="23"/>
        <v>1141.3799999999999</v>
      </c>
      <c r="C163">
        <v>6.27</v>
      </c>
      <c r="D163">
        <f t="shared" si="22"/>
        <v>2.0716054752269382</v>
      </c>
      <c r="E163">
        <f t="shared" si="24"/>
        <v>17.626516585644417</v>
      </c>
      <c r="F163">
        <f t="shared" si="25"/>
        <v>4.198394524773061</v>
      </c>
      <c r="G163">
        <f t="shared" si="26"/>
        <v>5.1249150237486977E-164</v>
      </c>
      <c r="H163">
        <f t="shared" si="27"/>
        <v>0</v>
      </c>
      <c r="I163">
        <f t="shared" si="28"/>
        <v>0</v>
      </c>
      <c r="J163">
        <f t="shared" si="29"/>
        <v>5.1249150237486977E-164</v>
      </c>
      <c r="K163">
        <f t="shared" si="30"/>
        <v>2.1692311196046087E-200</v>
      </c>
      <c r="L163">
        <f t="shared" si="31"/>
        <v>8.0668544505775188E-299</v>
      </c>
      <c r="M163">
        <f t="shared" si="32"/>
        <v>2.8742897637976653E-275</v>
      </c>
    </row>
    <row r="164" spans="1:13" x14ac:dyDescent="0.3">
      <c r="A164">
        <v>154</v>
      </c>
      <c r="B164">
        <f t="shared" si="23"/>
        <v>1148.8399999999999</v>
      </c>
      <c r="C164">
        <v>8.7100000000000009</v>
      </c>
      <c r="D164">
        <f t="shared" si="22"/>
        <v>1.9091483105265661</v>
      </c>
      <c r="E164">
        <f t="shared" si="24"/>
        <v>46.251583702213672</v>
      </c>
      <c r="F164">
        <f t="shared" si="25"/>
        <v>6.8008516894734345</v>
      </c>
      <c r="G164">
        <f t="shared" si="26"/>
        <v>5.0593814013952166E-167</v>
      </c>
      <c r="H164">
        <f t="shared" si="27"/>
        <v>0</v>
      </c>
      <c r="I164">
        <f t="shared" si="28"/>
        <v>0</v>
      </c>
      <c r="J164">
        <f t="shared" si="29"/>
        <v>5.0593814013952166E-167</v>
      </c>
      <c r="K164">
        <f t="shared" si="30"/>
        <v>1.0502235654531671E-203</v>
      </c>
      <c r="L164">
        <f t="shared" si="31"/>
        <v>6.6035555839460879E-305</v>
      </c>
      <c r="M164">
        <f t="shared" si="32"/>
        <v>4.1424440395011566E-281</v>
      </c>
    </row>
    <row r="165" spans="1:13" x14ac:dyDescent="0.3">
      <c r="A165">
        <v>155</v>
      </c>
      <c r="B165">
        <f t="shared" si="23"/>
        <v>1156.3</v>
      </c>
      <c r="C165">
        <v>1.52</v>
      </c>
      <c r="D165">
        <f t="shared" si="22"/>
        <v>1.7574773449362968</v>
      </c>
      <c r="E165">
        <f t="shared" si="24"/>
        <v>5.6395489357992892E-2</v>
      </c>
      <c r="F165">
        <f t="shared" si="25"/>
        <v>-0.2374773449362968</v>
      </c>
      <c r="G165">
        <f t="shared" si="26"/>
        <v>4.6920730612402331E-170</v>
      </c>
      <c r="H165">
        <f t="shared" si="27"/>
        <v>0</v>
      </c>
      <c r="I165">
        <f t="shared" si="28"/>
        <v>0</v>
      </c>
      <c r="J165">
        <f t="shared" si="29"/>
        <v>4.6920730612402331E-170</v>
      </c>
      <c r="K165">
        <f t="shared" si="30"/>
        <v>4.7765495432266825E-207</v>
      </c>
      <c r="L165">
        <f t="shared" si="31"/>
        <v>0</v>
      </c>
      <c r="M165">
        <f t="shared" si="32"/>
        <v>5.1865093935178952E-287</v>
      </c>
    </row>
    <row r="166" spans="1:13" x14ac:dyDescent="0.3">
      <c r="A166">
        <v>156</v>
      </c>
      <c r="B166">
        <f t="shared" si="23"/>
        <v>1163.76</v>
      </c>
      <c r="C166">
        <v>18.07</v>
      </c>
      <c r="D166">
        <f t="shared" si="22"/>
        <v>1.6160591549665295</v>
      </c>
      <c r="E166">
        <f t="shared" si="24"/>
        <v>270.7321693318608</v>
      </c>
      <c r="F166">
        <f t="shared" si="25"/>
        <v>16.453940845033472</v>
      </c>
      <c r="G166">
        <f t="shared" si="26"/>
        <v>4.0877912238132659E-173</v>
      </c>
      <c r="H166">
        <f t="shared" si="27"/>
        <v>0</v>
      </c>
      <c r="I166">
        <f t="shared" si="28"/>
        <v>0</v>
      </c>
      <c r="J166">
        <f t="shared" si="29"/>
        <v>4.0877912238132659E-173</v>
      </c>
      <c r="K166">
        <f t="shared" si="30"/>
        <v>2.0408139266653799E-210</v>
      </c>
      <c r="L166">
        <f t="shared" si="31"/>
        <v>0</v>
      </c>
      <c r="M166">
        <f t="shared" si="32"/>
        <v>5.641389735106411E-293</v>
      </c>
    </row>
    <row r="167" spans="1:13" x14ac:dyDescent="0.3">
      <c r="A167">
        <v>157</v>
      </c>
      <c r="B167">
        <f t="shared" si="23"/>
        <v>1171.22</v>
      </c>
      <c r="C167">
        <v>-14.62</v>
      </c>
      <c r="D167">
        <f t="shared" si="22"/>
        <v>1.4843701861561953</v>
      </c>
      <c r="E167">
        <f t="shared" si="24"/>
        <v>259.35073909275656</v>
      </c>
      <c r="F167">
        <f t="shared" si="25"/>
        <v>-16.104370186156196</v>
      </c>
      <c r="G167">
        <f t="shared" si="26"/>
        <v>3.3455632333673604E-176</v>
      </c>
      <c r="H167">
        <f t="shared" si="27"/>
        <v>0</v>
      </c>
      <c r="I167">
        <f t="shared" si="28"/>
        <v>0</v>
      </c>
      <c r="J167">
        <f t="shared" si="29"/>
        <v>3.3455632333673604E-176</v>
      </c>
      <c r="K167">
        <f t="shared" si="30"/>
        <v>8.1912301161531549E-214</v>
      </c>
      <c r="L167">
        <f t="shared" si="31"/>
        <v>0</v>
      </c>
      <c r="M167">
        <f t="shared" si="32"/>
        <v>5.3307639948133452E-299</v>
      </c>
    </row>
    <row r="168" spans="1:13" x14ac:dyDescent="0.3">
      <c r="A168">
        <v>158</v>
      </c>
      <c r="B168">
        <f t="shared" si="23"/>
        <v>1178.68</v>
      </c>
      <c r="C168">
        <v>-5.37</v>
      </c>
      <c r="D168">
        <f t="shared" si="22"/>
        <v>1.3618981893839739</v>
      </c>
      <c r="E168">
        <f t="shared" si="24"/>
        <v>45.318453232231235</v>
      </c>
      <c r="F168">
        <f t="shared" si="25"/>
        <v>-6.7318981893839744</v>
      </c>
      <c r="G168">
        <f t="shared" si="26"/>
        <v>2.572209710628686E-179</v>
      </c>
      <c r="H168">
        <f t="shared" si="27"/>
        <v>0</v>
      </c>
      <c r="I168">
        <f t="shared" si="28"/>
        <v>0</v>
      </c>
      <c r="J168">
        <f t="shared" si="29"/>
        <v>2.572209710628686E-179</v>
      </c>
      <c r="K168">
        <f t="shared" si="30"/>
        <v>3.0885272615295232E-217</v>
      </c>
      <c r="L168">
        <f t="shared" si="31"/>
        <v>0</v>
      </c>
      <c r="M168">
        <f t="shared" si="32"/>
        <v>4.3760797104604402E-305</v>
      </c>
    </row>
    <row r="169" spans="1:13" x14ac:dyDescent="0.3">
      <c r="A169">
        <v>159</v>
      </c>
      <c r="B169">
        <f t="shared" si="23"/>
        <v>1186.1400000000001</v>
      </c>
      <c r="C169">
        <v>4.37</v>
      </c>
      <c r="D169">
        <f t="shared" si="22"/>
        <v>1.2481434807539638</v>
      </c>
      <c r="E169">
        <f t="shared" si="24"/>
        <v>9.745988126758979</v>
      </c>
      <c r="F169">
        <f t="shared" si="25"/>
        <v>3.1218565192460366</v>
      </c>
      <c r="G169">
        <f t="shared" si="26"/>
        <v>1.8578048787314775E-182</v>
      </c>
      <c r="H169">
        <f t="shared" si="27"/>
        <v>0</v>
      </c>
      <c r="I169">
        <f t="shared" si="28"/>
        <v>0</v>
      </c>
      <c r="J169">
        <f t="shared" si="29"/>
        <v>1.8578048787314775E-182</v>
      </c>
      <c r="K169">
        <f t="shared" si="30"/>
        <v>1.0939824281856842E-220</v>
      </c>
      <c r="L169">
        <f t="shared" si="31"/>
        <v>0</v>
      </c>
      <c r="M169">
        <f t="shared" si="32"/>
        <v>0</v>
      </c>
    </row>
    <row r="170" spans="1:13" x14ac:dyDescent="0.3">
      <c r="A170">
        <v>160</v>
      </c>
      <c r="B170">
        <f t="shared" si="23"/>
        <v>1193.5999999999999</v>
      </c>
      <c r="C170">
        <v>60.75</v>
      </c>
      <c r="D170">
        <f t="shared" si="22"/>
        <v>1.1426200313820152</v>
      </c>
      <c r="E170">
        <f t="shared" si="24"/>
        <v>3553.0397467232006</v>
      </c>
      <c r="F170">
        <f t="shared" si="25"/>
        <v>59.607379968617984</v>
      </c>
      <c r="G170">
        <f t="shared" si="26"/>
        <v>1.2605219699302332E-185</v>
      </c>
      <c r="H170">
        <f t="shared" si="27"/>
        <v>0</v>
      </c>
      <c r="I170">
        <f t="shared" si="28"/>
        <v>0</v>
      </c>
      <c r="J170">
        <f t="shared" si="29"/>
        <v>1.2605219699302332E-185</v>
      </c>
      <c r="K170">
        <f t="shared" si="30"/>
        <v>3.6402050550229659E-224</v>
      </c>
      <c r="L170">
        <f t="shared" si="31"/>
        <v>0</v>
      </c>
      <c r="M170">
        <f t="shared" si="32"/>
        <v>0</v>
      </c>
    </row>
    <row r="171" spans="1:13" x14ac:dyDescent="0.3">
      <c r="A171">
        <v>161</v>
      </c>
      <c r="B171">
        <f t="shared" si="23"/>
        <v>1201.06</v>
      </c>
      <c r="C171">
        <v>55.88</v>
      </c>
      <c r="D171">
        <f t="shared" si="22"/>
        <v>1.0448563941567293</v>
      </c>
      <c r="E171">
        <f t="shared" si="24"/>
        <v>3006.892974273454</v>
      </c>
      <c r="F171">
        <f t="shared" si="25"/>
        <v>54.835143605843271</v>
      </c>
      <c r="G171">
        <f t="shared" si="26"/>
        <v>8.0344718753342852E-189</v>
      </c>
      <c r="H171">
        <f t="shared" si="27"/>
        <v>0</v>
      </c>
      <c r="I171">
        <f t="shared" si="28"/>
        <v>0</v>
      </c>
      <c r="J171">
        <f t="shared" si="29"/>
        <v>8.0344718753342852E-189</v>
      </c>
      <c r="K171">
        <f t="shared" si="30"/>
        <v>1.1378838811470267E-227</v>
      </c>
      <c r="L171">
        <f t="shared" si="31"/>
        <v>0</v>
      </c>
      <c r="M171">
        <f t="shared" si="32"/>
        <v>0</v>
      </c>
    </row>
    <row r="172" spans="1:13" x14ac:dyDescent="0.3">
      <c r="A172">
        <v>162</v>
      </c>
      <c r="B172">
        <f t="shared" si="23"/>
        <v>1208.52</v>
      </c>
      <c r="C172">
        <v>41.57</v>
      </c>
      <c r="D172">
        <f t="shared" si="22"/>
        <v>0.95439647517520987</v>
      </c>
      <c r="E172">
        <f t="shared" si="24"/>
        <v>1649.62724968576</v>
      </c>
      <c r="F172">
        <f t="shared" si="25"/>
        <v>40.615603524824792</v>
      </c>
      <c r="G172">
        <f t="shared" si="26"/>
        <v>4.8108392444247377E-192</v>
      </c>
      <c r="H172">
        <f t="shared" si="27"/>
        <v>0</v>
      </c>
      <c r="I172">
        <f t="shared" si="28"/>
        <v>0</v>
      </c>
      <c r="J172">
        <f t="shared" si="29"/>
        <v>4.8108392444247377E-192</v>
      </c>
      <c r="K172">
        <f t="shared" si="30"/>
        <v>3.3413859126079177E-231</v>
      </c>
      <c r="L172">
        <f t="shared" si="31"/>
        <v>0</v>
      </c>
      <c r="M172">
        <f t="shared" si="32"/>
        <v>0</v>
      </c>
    </row>
    <row r="173" spans="1:13" x14ac:dyDescent="0.3">
      <c r="A173">
        <v>163</v>
      </c>
      <c r="B173">
        <f t="shared" si="23"/>
        <v>1215.98</v>
      </c>
      <c r="C173">
        <v>20.99</v>
      </c>
      <c r="D173">
        <f t="shared" si="22"/>
        <v>0.87080015806193412</v>
      </c>
      <c r="E173">
        <f t="shared" si="24"/>
        <v>404.7822022798407</v>
      </c>
      <c r="F173">
        <f t="shared" si="25"/>
        <v>20.119199841938066</v>
      </c>
      <c r="G173">
        <f t="shared" si="26"/>
        <v>2.7060819855243056E-195</v>
      </c>
      <c r="H173">
        <f t="shared" si="27"/>
        <v>0</v>
      </c>
      <c r="I173">
        <f t="shared" si="28"/>
        <v>0</v>
      </c>
      <c r="J173">
        <f t="shared" si="29"/>
        <v>2.7060819855243056E-195</v>
      </c>
      <c r="K173">
        <f t="shared" si="30"/>
        <v>9.2174740589299566E-235</v>
      </c>
      <c r="L173">
        <f t="shared" si="31"/>
        <v>0</v>
      </c>
      <c r="M173">
        <f t="shared" si="32"/>
        <v>0</v>
      </c>
    </row>
    <row r="174" spans="1:13" x14ac:dyDescent="0.3">
      <c r="A174">
        <v>164</v>
      </c>
      <c r="B174">
        <f t="shared" si="23"/>
        <v>1223.44</v>
      </c>
      <c r="C174">
        <v>24.49</v>
      </c>
      <c r="D174">
        <f t="shared" si="22"/>
        <v>0.79364378977481154</v>
      </c>
      <c r="E174">
        <f t="shared" si="24"/>
        <v>561.5172976418778</v>
      </c>
      <c r="F174">
        <f t="shared" si="25"/>
        <v>23.696356210225186</v>
      </c>
      <c r="G174">
        <f t="shared" si="26"/>
        <v>1.4299394574851897E-198</v>
      </c>
      <c r="H174">
        <f t="shared" si="27"/>
        <v>0</v>
      </c>
      <c r="I174">
        <f t="shared" si="28"/>
        <v>0</v>
      </c>
      <c r="J174">
        <f t="shared" si="29"/>
        <v>1.4299394574851897E-198</v>
      </c>
      <c r="K174">
        <f t="shared" si="30"/>
        <v>2.3886570775303372E-238</v>
      </c>
      <c r="L174">
        <f t="shared" si="31"/>
        <v>0</v>
      </c>
      <c r="M174">
        <f t="shared" si="32"/>
        <v>0</v>
      </c>
    </row>
    <row r="175" spans="1:13" x14ac:dyDescent="0.3">
      <c r="A175">
        <v>165</v>
      </c>
      <c r="B175">
        <f t="shared" si="23"/>
        <v>1230.9000000000001</v>
      </c>
      <c r="C175">
        <v>-13.59</v>
      </c>
      <c r="D175">
        <f t="shared" si="22"/>
        <v>0.72252053679125106</v>
      </c>
      <c r="E175">
        <f t="shared" si="24"/>
        <v>204.8482441160713</v>
      </c>
      <c r="F175">
        <f t="shared" si="25"/>
        <v>-14.312520536791251</v>
      </c>
      <c r="G175">
        <f t="shared" si="26"/>
        <v>7.0982443436598832E-202</v>
      </c>
      <c r="H175">
        <f t="shared" si="27"/>
        <v>0</v>
      </c>
      <c r="I175">
        <f t="shared" si="28"/>
        <v>0</v>
      </c>
      <c r="J175">
        <f t="shared" si="29"/>
        <v>7.0982443436598832E-202</v>
      </c>
      <c r="K175">
        <f t="shared" si="30"/>
        <v>5.8150343189618335E-242</v>
      </c>
      <c r="L175">
        <f t="shared" si="31"/>
        <v>0</v>
      </c>
      <c r="M175">
        <f t="shared" si="32"/>
        <v>0</v>
      </c>
    </row>
    <row r="176" spans="1:13" x14ac:dyDescent="0.3">
      <c r="A176">
        <v>166</v>
      </c>
      <c r="B176">
        <f t="shared" si="23"/>
        <v>1238.3599999999999</v>
      </c>
      <c r="C176">
        <v>-9.69</v>
      </c>
      <c r="D176">
        <f t="shared" si="22"/>
        <v>0.6570406207554218</v>
      </c>
      <c r="E176">
        <f t="shared" si="24"/>
        <v>107.06124960756274</v>
      </c>
      <c r="F176">
        <f t="shared" si="25"/>
        <v>-10.347040620755422</v>
      </c>
      <c r="G176">
        <f t="shared" si="26"/>
        <v>3.3100978699445785E-205</v>
      </c>
      <c r="H176">
        <f t="shared" si="27"/>
        <v>0</v>
      </c>
      <c r="I176">
        <f t="shared" si="28"/>
        <v>0</v>
      </c>
      <c r="J176">
        <f t="shared" si="29"/>
        <v>3.3100978699445785E-205</v>
      </c>
      <c r="K176">
        <f t="shared" si="30"/>
        <v>1.3298643795010786E-245</v>
      </c>
      <c r="L176">
        <f t="shared" si="31"/>
        <v>0</v>
      </c>
      <c r="M176">
        <f t="shared" si="32"/>
        <v>0</v>
      </c>
    </row>
    <row r="177" spans="1:13" x14ac:dyDescent="0.3">
      <c r="A177">
        <v>167</v>
      </c>
      <c r="B177">
        <f t="shared" si="23"/>
        <v>1245.82</v>
      </c>
      <c r="C177">
        <v>27.74</v>
      </c>
      <c r="D177">
        <f t="shared" si="22"/>
        <v>0.59683144276271372</v>
      </c>
      <c r="E177">
        <f t="shared" si="24"/>
        <v>736.75159932659483</v>
      </c>
      <c r="F177">
        <f t="shared" si="25"/>
        <v>27.143168557237285</v>
      </c>
      <c r="G177">
        <f t="shared" si="26"/>
        <v>1.450064496652189E-208</v>
      </c>
      <c r="H177">
        <f t="shared" si="27"/>
        <v>0</v>
      </c>
      <c r="I177">
        <f t="shared" si="28"/>
        <v>0</v>
      </c>
      <c r="J177">
        <f t="shared" si="29"/>
        <v>1.450064496652189E-208</v>
      </c>
      <c r="K177">
        <f t="shared" si="30"/>
        <v>2.8570577561586982E-249</v>
      </c>
      <c r="L177">
        <f t="shared" si="31"/>
        <v>0</v>
      </c>
      <c r="M177">
        <f t="shared" si="32"/>
        <v>0</v>
      </c>
    </row>
    <row r="178" spans="1:13" x14ac:dyDescent="0.3">
      <c r="A178">
        <v>168</v>
      </c>
      <c r="B178">
        <f t="shared" si="23"/>
        <v>1253.28</v>
      </c>
      <c r="C178">
        <v>41.17</v>
      </c>
      <c r="D178">
        <f t="shared" si="22"/>
        <v>0.54153760546609431</v>
      </c>
      <c r="E178">
        <f t="shared" si="24"/>
        <v>1650.6719565440558</v>
      </c>
      <c r="F178">
        <f t="shared" si="25"/>
        <v>40.628462394533905</v>
      </c>
      <c r="G178">
        <f t="shared" si="26"/>
        <v>5.96747212371479E-212</v>
      </c>
      <c r="H178">
        <f t="shared" si="27"/>
        <v>0</v>
      </c>
      <c r="I178">
        <f t="shared" si="28"/>
        <v>0</v>
      </c>
      <c r="J178">
        <f t="shared" si="29"/>
        <v>5.96747212371479E-212</v>
      </c>
      <c r="K178">
        <f t="shared" si="30"/>
        <v>5.7661678591824276E-253</v>
      </c>
      <c r="L178">
        <f t="shared" si="31"/>
        <v>0</v>
      </c>
      <c r="M178">
        <f t="shared" si="32"/>
        <v>0</v>
      </c>
    </row>
    <row r="179" spans="1:13" x14ac:dyDescent="0.3">
      <c r="A179">
        <v>169</v>
      </c>
      <c r="B179">
        <f t="shared" si="23"/>
        <v>1260.74</v>
      </c>
      <c r="C179">
        <v>24.38</v>
      </c>
      <c r="D179">
        <f t="shared" si="22"/>
        <v>0.49082084211913002</v>
      </c>
      <c r="E179">
        <f t="shared" si="24"/>
        <v>570.69288083732965</v>
      </c>
      <c r="F179">
        <f t="shared" si="25"/>
        <v>23.889179157880868</v>
      </c>
      <c r="G179">
        <f t="shared" si="26"/>
        <v>2.3070131676086066E-215</v>
      </c>
      <c r="H179">
        <f t="shared" si="27"/>
        <v>0</v>
      </c>
      <c r="I179">
        <f t="shared" si="28"/>
        <v>0</v>
      </c>
      <c r="J179">
        <f t="shared" si="29"/>
        <v>2.3070131676086066E-215</v>
      </c>
      <c r="K179">
        <f t="shared" si="30"/>
        <v>1.0932315005714514E-256</v>
      </c>
      <c r="L179">
        <f t="shared" si="31"/>
        <v>0</v>
      </c>
      <c r="M179">
        <f t="shared" si="32"/>
        <v>0</v>
      </c>
    </row>
    <row r="180" spans="1:13" x14ac:dyDescent="0.3">
      <c r="A180">
        <v>170</v>
      </c>
      <c r="B180">
        <f t="shared" si="23"/>
        <v>1268.2</v>
      </c>
      <c r="C180">
        <v>28.11</v>
      </c>
      <c r="D180">
        <f t="shared" si="22"/>
        <v>0.44435986152969226</v>
      </c>
      <c r="E180">
        <f t="shared" si="24"/>
        <v>765.38764427133947</v>
      </c>
      <c r="F180">
        <f t="shared" si="25"/>
        <v>27.665640138470309</v>
      </c>
      <c r="G180">
        <f t="shared" si="26"/>
        <v>8.3785013235427711E-219</v>
      </c>
      <c r="H180">
        <f t="shared" si="27"/>
        <v>0</v>
      </c>
      <c r="I180">
        <f t="shared" si="28"/>
        <v>0</v>
      </c>
      <c r="J180">
        <f t="shared" si="29"/>
        <v>8.3785013235427711E-219</v>
      </c>
      <c r="K180">
        <f t="shared" si="30"/>
        <v>1.9471239017839107E-260</v>
      </c>
      <c r="L180">
        <f t="shared" si="31"/>
        <v>0</v>
      </c>
      <c r="M180">
        <f t="shared" si="32"/>
        <v>0</v>
      </c>
    </row>
    <row r="181" spans="1:13" x14ac:dyDescent="0.3">
      <c r="A181">
        <v>171</v>
      </c>
      <c r="B181">
        <f t="shared" si="23"/>
        <v>1275.6600000000001</v>
      </c>
      <c r="C181">
        <v>23.41</v>
      </c>
      <c r="D181">
        <f t="shared" si="22"/>
        <v>0.4018501176945648</v>
      </c>
      <c r="E181">
        <f t="shared" si="24"/>
        <v>529.37496100663157</v>
      </c>
      <c r="F181">
        <f t="shared" si="25"/>
        <v>23.008149882305435</v>
      </c>
      <c r="G181">
        <f t="shared" si="26"/>
        <v>2.8585066491295152E-222</v>
      </c>
      <c r="H181">
        <f t="shared" si="27"/>
        <v>0</v>
      </c>
      <c r="I181">
        <f t="shared" si="28"/>
        <v>0</v>
      </c>
      <c r="J181">
        <f t="shared" si="29"/>
        <v>2.8585066491295152E-222</v>
      </c>
      <c r="K181">
        <f t="shared" si="30"/>
        <v>3.257854121238192E-264</v>
      </c>
      <c r="L181">
        <f t="shared" si="31"/>
        <v>0</v>
      </c>
      <c r="M181">
        <f t="shared" si="32"/>
        <v>0</v>
      </c>
    </row>
    <row r="182" spans="1:13" x14ac:dyDescent="0.3">
      <c r="A182">
        <v>172</v>
      </c>
      <c r="B182">
        <f t="shared" si="23"/>
        <v>1283.1199999999999</v>
      </c>
      <c r="C182">
        <v>20.61</v>
      </c>
      <c r="D182">
        <f t="shared" si="22"/>
        <v>0.36300351262606234</v>
      </c>
      <c r="E182">
        <f t="shared" si="24"/>
        <v>409.94086675973256</v>
      </c>
      <c r="F182">
        <f t="shared" si="25"/>
        <v>20.246996487373938</v>
      </c>
      <c r="G182">
        <f t="shared" si="26"/>
        <v>9.161543874964873E-226</v>
      </c>
      <c r="H182">
        <f t="shared" si="27"/>
        <v>0</v>
      </c>
      <c r="I182">
        <f t="shared" si="28"/>
        <v>0</v>
      </c>
      <c r="J182">
        <f t="shared" si="29"/>
        <v>9.161543874964873E-226</v>
      </c>
      <c r="K182">
        <f t="shared" si="30"/>
        <v>5.1206639357602516E-268</v>
      </c>
      <c r="L182">
        <f t="shared" si="31"/>
        <v>0</v>
      </c>
      <c r="M182">
        <f t="shared" si="32"/>
        <v>0</v>
      </c>
    </row>
    <row r="183" spans="1:13" x14ac:dyDescent="0.3">
      <c r="A183">
        <v>173</v>
      </c>
      <c r="B183">
        <f t="shared" si="23"/>
        <v>1290.58</v>
      </c>
      <c r="C183">
        <v>-5.55</v>
      </c>
      <c r="D183">
        <f t="shared" si="22"/>
        <v>0.32754804057496334</v>
      </c>
      <c r="E183">
        <f t="shared" si="24"/>
        <v>34.545570969266585</v>
      </c>
      <c r="F183">
        <f t="shared" si="25"/>
        <v>-5.8775480405749629</v>
      </c>
      <c r="G183">
        <f t="shared" si="26"/>
        <v>2.7583839662415299E-229</v>
      </c>
      <c r="H183">
        <f t="shared" si="27"/>
        <v>0</v>
      </c>
      <c r="I183">
        <f t="shared" si="28"/>
        <v>0</v>
      </c>
      <c r="J183">
        <f t="shared" si="29"/>
        <v>2.7583839662415299E-229</v>
      </c>
      <c r="K183">
        <f t="shared" si="30"/>
        <v>7.5609699148220036E-272</v>
      </c>
      <c r="L183">
        <f t="shared" si="31"/>
        <v>0</v>
      </c>
      <c r="M183">
        <f t="shared" si="32"/>
        <v>0</v>
      </c>
    </row>
    <row r="184" spans="1:13" x14ac:dyDescent="0.3">
      <c r="A184">
        <v>174</v>
      </c>
      <c r="B184">
        <f t="shared" si="23"/>
        <v>1298.04</v>
      </c>
      <c r="C184">
        <v>107.18</v>
      </c>
      <c r="D184">
        <f t="shared" si="22"/>
        <v>0.29522738150696998</v>
      </c>
      <c r="E184">
        <f t="shared" si="24"/>
        <v>11424.354617706958</v>
      </c>
      <c r="F184">
        <f t="shared" si="25"/>
        <v>106.88477261849303</v>
      </c>
      <c r="G184">
        <f t="shared" si="26"/>
        <v>7.8018459093660848E-233</v>
      </c>
      <c r="H184">
        <f t="shared" si="27"/>
        <v>0</v>
      </c>
      <c r="I184">
        <f t="shared" si="28"/>
        <v>0</v>
      </c>
      <c r="J184">
        <f t="shared" si="29"/>
        <v>7.8018459093660848E-233</v>
      </c>
      <c r="K184">
        <f t="shared" si="30"/>
        <v>1.0487822786689095E-275</v>
      </c>
      <c r="L184">
        <f t="shared" si="31"/>
        <v>0</v>
      </c>
      <c r="M184">
        <f t="shared" si="32"/>
        <v>0</v>
      </c>
    </row>
    <row r="185" spans="1:13" x14ac:dyDescent="0.3">
      <c r="A185">
        <v>175</v>
      </c>
      <c r="B185">
        <f t="shared" si="23"/>
        <v>1305.5</v>
      </c>
      <c r="C185">
        <v>4.0599999999999996</v>
      </c>
      <c r="D185">
        <f t="shared" si="22"/>
        <v>0.26580045130965591</v>
      </c>
      <c r="E185">
        <f t="shared" si="24"/>
        <v>14.395950215282008</v>
      </c>
      <c r="F185">
        <f t="shared" si="25"/>
        <v>3.7941995486903437</v>
      </c>
      <c r="G185">
        <f t="shared" si="26"/>
        <v>2.0729871604428899E-236</v>
      </c>
      <c r="H185">
        <f t="shared" si="27"/>
        <v>0</v>
      </c>
      <c r="I185">
        <f t="shared" si="28"/>
        <v>0</v>
      </c>
      <c r="J185">
        <f t="shared" si="29"/>
        <v>2.0729871604428899E-236</v>
      </c>
      <c r="K185">
        <f t="shared" si="30"/>
        <v>1.3666262733663298E-279</v>
      </c>
      <c r="L185">
        <f t="shared" si="31"/>
        <v>0</v>
      </c>
      <c r="M185">
        <f t="shared" si="32"/>
        <v>0</v>
      </c>
    </row>
    <row r="186" spans="1:13" x14ac:dyDescent="0.3">
      <c r="A186">
        <v>176</v>
      </c>
      <c r="B186">
        <f t="shared" si="23"/>
        <v>1312.96</v>
      </c>
      <c r="C186">
        <v>2.58</v>
      </c>
      <c r="D186">
        <f t="shared" si="22"/>
        <v>0.2390409158002377</v>
      </c>
      <c r="E186">
        <f t="shared" si="24"/>
        <v>5.4800894338973904</v>
      </c>
      <c r="F186">
        <f t="shared" si="25"/>
        <v>2.3409590841997625</v>
      </c>
      <c r="G186">
        <f t="shared" si="26"/>
        <v>5.1743100764449035E-240</v>
      </c>
      <c r="H186">
        <f t="shared" si="27"/>
        <v>0</v>
      </c>
      <c r="I186">
        <f t="shared" si="28"/>
        <v>0</v>
      </c>
      <c r="J186">
        <f t="shared" si="29"/>
        <v>5.1743100764449035E-240</v>
      </c>
      <c r="K186">
        <f t="shared" si="30"/>
        <v>1.672903100142661E-283</v>
      </c>
      <c r="L186">
        <f t="shared" si="31"/>
        <v>0</v>
      </c>
      <c r="M186">
        <f t="shared" si="32"/>
        <v>0</v>
      </c>
    </row>
    <row r="187" spans="1:13" x14ac:dyDescent="0.3">
      <c r="A187">
        <v>177</v>
      </c>
      <c r="B187">
        <f t="shared" si="23"/>
        <v>1320.42</v>
      </c>
      <c r="C187">
        <v>-34.32</v>
      </c>
      <c r="D187">
        <f t="shared" si="22"/>
        <v>0.21473667517794404</v>
      </c>
      <c r="E187">
        <f t="shared" si="24"/>
        <v>1192.6480372238807</v>
      </c>
      <c r="F187">
        <f t="shared" si="25"/>
        <v>-34.534736675177946</v>
      </c>
      <c r="G187">
        <f t="shared" si="26"/>
        <v>1.2132907432950005E-243</v>
      </c>
      <c r="H187">
        <f t="shared" si="27"/>
        <v>0</v>
      </c>
      <c r="I187">
        <f t="shared" si="28"/>
        <v>0</v>
      </c>
      <c r="J187">
        <f t="shared" si="29"/>
        <v>1.2132907432950005E-243</v>
      </c>
      <c r="K187">
        <f t="shared" si="30"/>
        <v>1.9237489733205729E-287</v>
      </c>
      <c r="L187">
        <f t="shared" si="31"/>
        <v>0</v>
      </c>
      <c r="M187">
        <f t="shared" si="32"/>
        <v>0</v>
      </c>
    </row>
    <row r="188" spans="1:13" x14ac:dyDescent="0.3">
      <c r="A188">
        <v>178</v>
      </c>
      <c r="B188">
        <f t="shared" si="23"/>
        <v>1327.8799999999999</v>
      </c>
      <c r="C188">
        <v>3.35</v>
      </c>
      <c r="D188">
        <f t="shared" si="22"/>
        <v>0.19268932512424744</v>
      </c>
      <c r="E188">
        <f t="shared" si="24"/>
        <v>9.9686106976843796</v>
      </c>
      <c r="F188">
        <f t="shared" si="25"/>
        <v>3.1573106748757525</v>
      </c>
      <c r="G188">
        <f t="shared" si="26"/>
        <v>2.6725996827514492E-247</v>
      </c>
      <c r="H188">
        <f t="shared" si="27"/>
        <v>0</v>
      </c>
      <c r="I188">
        <f t="shared" si="28"/>
        <v>0</v>
      </c>
      <c r="J188">
        <f t="shared" si="29"/>
        <v>2.6725996827514492E-247</v>
      </c>
      <c r="K188">
        <f t="shared" si="30"/>
        <v>2.0781773685753568E-291</v>
      </c>
      <c r="L188">
        <f t="shared" si="31"/>
        <v>0</v>
      </c>
      <c r="M188">
        <f t="shared" si="32"/>
        <v>0</v>
      </c>
    </row>
    <row r="189" spans="1:13" x14ac:dyDescent="0.3">
      <c r="A189">
        <v>179</v>
      </c>
      <c r="B189">
        <f t="shared" si="23"/>
        <v>1335.34</v>
      </c>
      <c r="C189">
        <v>2.95</v>
      </c>
      <c r="D189">
        <f t="shared" si="22"/>
        <v>0.17271360030532312</v>
      </c>
      <c r="E189">
        <f t="shared" si="24"/>
        <v>7.713319745929021</v>
      </c>
      <c r="F189">
        <f t="shared" si="25"/>
        <v>2.7772863996946771</v>
      </c>
      <c r="G189">
        <f t="shared" si="26"/>
        <v>5.5304380989905685E-251</v>
      </c>
      <c r="H189">
        <f t="shared" si="27"/>
        <v>0</v>
      </c>
      <c r="I189">
        <f t="shared" si="28"/>
        <v>0</v>
      </c>
      <c r="J189">
        <f t="shared" si="29"/>
        <v>5.5304380989905685E-251</v>
      </c>
      <c r="K189">
        <f t="shared" si="30"/>
        <v>2.1089846358646893E-295</v>
      </c>
      <c r="L189">
        <f t="shared" si="31"/>
        <v>0</v>
      </c>
      <c r="M189">
        <f t="shared" si="32"/>
        <v>0</v>
      </c>
    </row>
    <row r="190" spans="1:13" x14ac:dyDescent="0.3">
      <c r="A190">
        <v>180</v>
      </c>
      <c r="B190">
        <f t="shared" si="23"/>
        <v>1342.8</v>
      </c>
      <c r="C190">
        <v>4.1100000000000003</v>
      </c>
      <c r="D190">
        <f t="shared" si="22"/>
        <v>0.1546368055789123</v>
      </c>
      <c r="E190">
        <f t="shared" si="24"/>
        <v>15.644897999780992</v>
      </c>
      <c r="F190">
        <f t="shared" si="25"/>
        <v>3.9553631944210879</v>
      </c>
      <c r="G190">
        <f t="shared" si="26"/>
        <v>1.075082404100494E-254</v>
      </c>
      <c r="H190">
        <f t="shared" si="27"/>
        <v>0</v>
      </c>
      <c r="I190">
        <f t="shared" si="28"/>
        <v>0</v>
      </c>
      <c r="J190">
        <f t="shared" si="29"/>
        <v>1.075082404100494E-254</v>
      </c>
      <c r="K190">
        <f t="shared" si="30"/>
        <v>2.0105774882897176E-299</v>
      </c>
      <c r="L190">
        <f t="shared" si="31"/>
        <v>0</v>
      </c>
      <c r="M190">
        <f t="shared" si="32"/>
        <v>0</v>
      </c>
    </row>
    <row r="191" spans="1:13" x14ac:dyDescent="0.3">
      <c r="A191">
        <v>181</v>
      </c>
      <c r="B191">
        <f t="shared" si="23"/>
        <v>1350.26</v>
      </c>
      <c r="C191">
        <v>-1.2</v>
      </c>
      <c r="D191">
        <f t="shared" si="22"/>
        <v>0.13829823975689606</v>
      </c>
      <c r="E191">
        <f t="shared" si="24"/>
        <v>1.7910421785364066</v>
      </c>
      <c r="F191">
        <f t="shared" si="25"/>
        <v>-1.3382982397568961</v>
      </c>
      <c r="G191">
        <f t="shared" si="26"/>
        <v>1.9632724250024267E-258</v>
      </c>
      <c r="H191">
        <f t="shared" si="27"/>
        <v>0</v>
      </c>
      <c r="I191">
        <f t="shared" si="28"/>
        <v>0</v>
      </c>
      <c r="J191">
        <f t="shared" si="29"/>
        <v>1.9632724250024267E-258</v>
      </c>
      <c r="K191">
        <f t="shared" si="30"/>
        <v>1.8006313625781253E-303</v>
      </c>
      <c r="L191">
        <f t="shared" si="31"/>
        <v>0</v>
      </c>
      <c r="M191">
        <f t="shared" si="32"/>
        <v>0</v>
      </c>
    </row>
    <row r="192" spans="1:13" x14ac:dyDescent="0.3">
      <c r="A192">
        <v>182</v>
      </c>
      <c r="B192">
        <f t="shared" si="23"/>
        <v>1357.72</v>
      </c>
      <c r="C192">
        <v>3.89</v>
      </c>
      <c r="D192">
        <f t="shared" si="22"/>
        <v>0.12354861632947076</v>
      </c>
      <c r="E192">
        <f t="shared" si="24"/>
        <v>14.186156025553647</v>
      </c>
      <c r="F192">
        <f t="shared" si="25"/>
        <v>3.7664513836705296</v>
      </c>
      <c r="G192">
        <f t="shared" si="26"/>
        <v>3.3680301814276198E-262</v>
      </c>
      <c r="H192">
        <f t="shared" si="27"/>
        <v>0</v>
      </c>
      <c r="I192">
        <f t="shared" si="28"/>
        <v>0</v>
      </c>
      <c r="J192">
        <f t="shared" si="29"/>
        <v>3.3680301814276198E-262</v>
      </c>
      <c r="K192">
        <f t="shared" si="30"/>
        <v>1.5149050024854271E-307</v>
      </c>
      <c r="L192">
        <f t="shared" si="31"/>
        <v>0</v>
      </c>
      <c r="M192">
        <f t="shared" si="32"/>
        <v>0</v>
      </c>
    </row>
    <row r="193" spans="1:13" x14ac:dyDescent="0.3">
      <c r="A193">
        <v>183</v>
      </c>
      <c r="B193">
        <f t="shared" si="23"/>
        <v>1365.18</v>
      </c>
      <c r="C193">
        <v>33.79</v>
      </c>
      <c r="D193">
        <f t="shared" si="22"/>
        <v>0.1102494851204975</v>
      </c>
      <c r="E193">
        <f t="shared" si="24"/>
        <v>1134.3255947445259</v>
      </c>
      <c r="F193">
        <f t="shared" si="25"/>
        <v>33.679750514879501</v>
      </c>
      <c r="G193">
        <f t="shared" si="26"/>
        <v>5.4278517501816105E-266</v>
      </c>
      <c r="H193">
        <f t="shared" si="27"/>
        <v>0</v>
      </c>
      <c r="I193">
        <f t="shared" si="28"/>
        <v>0</v>
      </c>
      <c r="J193">
        <f t="shared" si="29"/>
        <v>5.4278517501816105E-266</v>
      </c>
      <c r="K193">
        <f t="shared" si="30"/>
        <v>0</v>
      </c>
      <c r="L193">
        <f t="shared" si="31"/>
        <v>0</v>
      </c>
      <c r="M193">
        <f t="shared" si="32"/>
        <v>0</v>
      </c>
    </row>
    <row r="194" spans="1:13" x14ac:dyDescent="0.3">
      <c r="A194">
        <v>184</v>
      </c>
      <c r="B194">
        <f t="shared" si="23"/>
        <v>1372.64</v>
      </c>
      <c r="C194">
        <v>-5.13</v>
      </c>
      <c r="D194">
        <f t="shared" si="22"/>
        <v>9.8272658419571501E-2</v>
      </c>
      <c r="E194">
        <f t="shared" si="24"/>
        <v>27.334834990777658</v>
      </c>
      <c r="F194">
        <f t="shared" si="25"/>
        <v>-5.2282726584195718</v>
      </c>
      <c r="G194">
        <f t="shared" si="26"/>
        <v>8.217440628509717E-270</v>
      </c>
      <c r="H194">
        <f t="shared" si="27"/>
        <v>0</v>
      </c>
      <c r="I194">
        <f t="shared" si="28"/>
        <v>0</v>
      </c>
      <c r="J194">
        <f t="shared" si="29"/>
        <v>8.217440628509717E-270</v>
      </c>
      <c r="K194">
        <f t="shared" si="30"/>
        <v>0</v>
      </c>
      <c r="L194">
        <f t="shared" si="31"/>
        <v>0</v>
      </c>
      <c r="M194">
        <f t="shared" si="32"/>
        <v>0</v>
      </c>
    </row>
    <row r="195" spans="1:13" x14ac:dyDescent="0.3">
      <c r="A195">
        <v>185</v>
      </c>
      <c r="B195">
        <f t="shared" si="23"/>
        <v>1380.1</v>
      </c>
      <c r="C195">
        <v>30.25</v>
      </c>
      <c r="D195">
        <f t="shared" si="22"/>
        <v>8.7499644727315404E-2</v>
      </c>
      <c r="E195">
        <f t="shared" si="24"/>
        <v>909.77642768182477</v>
      </c>
      <c r="F195">
        <f t="shared" si="25"/>
        <v>30.162500355272684</v>
      </c>
      <c r="G195">
        <f t="shared" si="26"/>
        <v>1.1686965646685527E-273</v>
      </c>
      <c r="H195">
        <f t="shared" si="27"/>
        <v>0</v>
      </c>
      <c r="I195">
        <f t="shared" si="28"/>
        <v>0</v>
      </c>
      <c r="J195">
        <f t="shared" si="29"/>
        <v>1.1686965646685527E-273</v>
      </c>
      <c r="K195">
        <f t="shared" si="30"/>
        <v>0</v>
      </c>
      <c r="L195">
        <f t="shared" si="31"/>
        <v>0</v>
      </c>
      <c r="M195">
        <f t="shared" si="32"/>
        <v>0</v>
      </c>
    </row>
    <row r="196" spans="1:13" x14ac:dyDescent="0.3">
      <c r="A196">
        <v>186</v>
      </c>
      <c r="B196">
        <f t="shared" si="23"/>
        <v>1387.56</v>
      </c>
      <c r="C196">
        <v>43.82</v>
      </c>
      <c r="D196">
        <f t="shared" si="22"/>
        <v>7.7821092858637156E-2</v>
      </c>
      <c r="E196">
        <f t="shared" si="24"/>
        <v>1913.378215544363</v>
      </c>
      <c r="F196">
        <f t="shared" si="25"/>
        <v>43.742178907141366</v>
      </c>
      <c r="G196">
        <f t="shared" si="26"/>
        <v>1.5614337231347941E-277</v>
      </c>
      <c r="H196">
        <f t="shared" si="27"/>
        <v>0</v>
      </c>
      <c r="I196">
        <f t="shared" si="28"/>
        <v>0</v>
      </c>
      <c r="J196">
        <f t="shared" si="29"/>
        <v>1.5614337231347941E-277</v>
      </c>
      <c r="K196">
        <f t="shared" si="30"/>
        <v>0</v>
      </c>
      <c r="L196">
        <f t="shared" si="31"/>
        <v>0</v>
      </c>
      <c r="M196">
        <f t="shared" si="32"/>
        <v>0</v>
      </c>
    </row>
    <row r="197" spans="1:13" x14ac:dyDescent="0.3">
      <c r="A197">
        <v>187</v>
      </c>
      <c r="B197">
        <f t="shared" si="23"/>
        <v>1395.02</v>
      </c>
      <c r="C197">
        <v>32.81</v>
      </c>
      <c r="D197">
        <f t="shared" si="22"/>
        <v>6.9136248776038176E-2</v>
      </c>
      <c r="E197">
        <f t="shared" si="24"/>
        <v>1071.9641591762113</v>
      </c>
      <c r="F197">
        <f t="shared" si="25"/>
        <v>32.740863751223962</v>
      </c>
      <c r="G197">
        <f t="shared" si="26"/>
        <v>1.9597557036090499E-281</v>
      </c>
      <c r="H197">
        <f t="shared" si="27"/>
        <v>0</v>
      </c>
      <c r="I197">
        <f t="shared" si="28"/>
        <v>0</v>
      </c>
      <c r="J197">
        <f t="shared" si="29"/>
        <v>1.9597557036090499E-281</v>
      </c>
      <c r="K197">
        <f t="shared" si="30"/>
        <v>0</v>
      </c>
      <c r="L197">
        <f t="shared" si="31"/>
        <v>0</v>
      </c>
      <c r="M197">
        <f t="shared" si="32"/>
        <v>0</v>
      </c>
    </row>
    <row r="198" spans="1:13" x14ac:dyDescent="0.3">
      <c r="A198">
        <v>188</v>
      </c>
      <c r="B198">
        <f t="shared" si="23"/>
        <v>1402.48</v>
      </c>
      <c r="C198">
        <v>48.13</v>
      </c>
      <c r="D198">
        <f t="shared" si="22"/>
        <v>6.1352427172978521E-2</v>
      </c>
      <c r="E198">
        <f t="shared" si="24"/>
        <v>2310.5948794806495</v>
      </c>
      <c r="F198">
        <f t="shared" si="25"/>
        <v>48.068647572827025</v>
      </c>
      <c r="G198">
        <f t="shared" si="26"/>
        <v>2.3106646176819314E-285</v>
      </c>
      <c r="H198">
        <f t="shared" si="27"/>
        <v>0</v>
      </c>
      <c r="I198">
        <f t="shared" si="28"/>
        <v>0</v>
      </c>
      <c r="J198">
        <f t="shared" si="29"/>
        <v>2.3106646176819314E-285</v>
      </c>
      <c r="K198">
        <f t="shared" si="30"/>
        <v>0</v>
      </c>
      <c r="L198">
        <f t="shared" si="31"/>
        <v>0</v>
      </c>
      <c r="M198">
        <f t="shared" si="32"/>
        <v>0</v>
      </c>
    </row>
    <row r="199" spans="1:13" x14ac:dyDescent="0.3">
      <c r="A199">
        <v>189</v>
      </c>
      <c r="B199">
        <f t="shared" si="23"/>
        <v>1409.94</v>
      </c>
      <c r="C199">
        <v>46.56</v>
      </c>
      <c r="D199">
        <f t="shared" si="22"/>
        <v>5.4384499496860077E-2</v>
      </c>
      <c r="E199">
        <f t="shared" si="24"/>
        <v>2162.7722730806381</v>
      </c>
      <c r="F199">
        <f t="shared" si="25"/>
        <v>46.50561550050314</v>
      </c>
      <c r="G199">
        <f t="shared" si="26"/>
        <v>2.559342957724706E-289</v>
      </c>
      <c r="H199">
        <f t="shared" si="27"/>
        <v>0</v>
      </c>
      <c r="I199">
        <f t="shared" si="28"/>
        <v>0</v>
      </c>
      <c r="J199">
        <f t="shared" si="29"/>
        <v>2.559342957724706E-289</v>
      </c>
      <c r="K199">
        <f t="shared" si="30"/>
        <v>0</v>
      </c>
      <c r="L199">
        <f t="shared" si="31"/>
        <v>0</v>
      </c>
      <c r="M199">
        <f t="shared" si="32"/>
        <v>0</v>
      </c>
    </row>
    <row r="200" spans="1:13" x14ac:dyDescent="0.3">
      <c r="A200">
        <v>190</v>
      </c>
      <c r="B200">
        <f t="shared" si="23"/>
        <v>1417.4</v>
      </c>
      <c r="C200">
        <v>43.06</v>
      </c>
      <c r="D200">
        <f t="shared" si="22"/>
        <v>4.8154399793128119E-2</v>
      </c>
      <c r="E200">
        <f t="shared" si="24"/>
        <v>1850.0188619360356</v>
      </c>
      <c r="F200">
        <f t="shared" si="25"/>
        <v>43.011845600206875</v>
      </c>
      <c r="G200">
        <f t="shared" si="26"/>
        <v>2.6630336433695333E-293</v>
      </c>
      <c r="H200">
        <f t="shared" si="27"/>
        <v>0</v>
      </c>
      <c r="I200">
        <f t="shared" si="28"/>
        <v>0</v>
      </c>
      <c r="J200">
        <f t="shared" si="29"/>
        <v>2.6630336433695333E-293</v>
      </c>
      <c r="K200">
        <f t="shared" si="30"/>
        <v>0</v>
      </c>
      <c r="L200">
        <f t="shared" si="31"/>
        <v>0</v>
      </c>
      <c r="M200">
        <f t="shared" si="32"/>
        <v>0</v>
      </c>
    </row>
    <row r="201" spans="1:13" x14ac:dyDescent="0.3">
      <c r="A201">
        <v>191</v>
      </c>
      <c r="B201">
        <f t="shared" si="23"/>
        <v>1424.86</v>
      </c>
      <c r="C201">
        <v>18.39</v>
      </c>
      <c r="D201">
        <f t="shared" si="22"/>
        <v>4.2590649466716819E-2</v>
      </c>
      <c r="E201">
        <f t="shared" si="24"/>
        <v>336.62742987603616</v>
      </c>
      <c r="F201">
        <f t="shared" si="25"/>
        <v>18.347409350533283</v>
      </c>
      <c r="G201">
        <f t="shared" si="26"/>
        <v>2.6030434349329857E-297</v>
      </c>
      <c r="H201">
        <f t="shared" si="27"/>
        <v>0</v>
      </c>
      <c r="I201">
        <f t="shared" si="28"/>
        <v>0</v>
      </c>
      <c r="J201">
        <f t="shared" si="29"/>
        <v>2.6030434349329857E-297</v>
      </c>
      <c r="K201">
        <f t="shared" si="30"/>
        <v>0</v>
      </c>
      <c r="L201">
        <f t="shared" si="31"/>
        <v>0</v>
      </c>
      <c r="M201">
        <f t="shared" si="32"/>
        <v>0</v>
      </c>
    </row>
    <row r="202" spans="1:13" x14ac:dyDescent="0.3">
      <c r="A202">
        <v>192</v>
      </c>
      <c r="B202">
        <f t="shared" si="23"/>
        <v>1432.32</v>
      </c>
      <c r="C202">
        <v>-1.72</v>
      </c>
      <c r="D202">
        <f t="shared" ref="D202:D265" si="33">$X$3*EXP(-(($A202-$X$4)^2)/(2*$X$5^2))+$L$8</f>
        <v>3.7627901794716125E-2</v>
      </c>
      <c r="E202">
        <f t="shared" si="24"/>
        <v>3.0892558411672959</v>
      </c>
      <c r="F202">
        <f t="shared" si="25"/>
        <v>-1.7576279017947161</v>
      </c>
      <c r="G202">
        <f t="shared" si="26"/>
        <v>2.3902469437224214E-301</v>
      </c>
      <c r="H202">
        <f t="shared" si="27"/>
        <v>0</v>
      </c>
      <c r="I202">
        <f t="shared" si="28"/>
        <v>0</v>
      </c>
      <c r="J202">
        <f t="shared" si="29"/>
        <v>2.3902469437224214E-301</v>
      </c>
      <c r="K202">
        <f t="shared" si="30"/>
        <v>0</v>
      </c>
      <c r="L202">
        <f t="shared" si="31"/>
        <v>0</v>
      </c>
      <c r="M202">
        <f t="shared" si="32"/>
        <v>0</v>
      </c>
    </row>
    <row r="203" spans="1:13" x14ac:dyDescent="0.3">
      <c r="A203">
        <v>193</v>
      </c>
      <c r="B203">
        <f t="shared" ref="B203:B266" si="34">A203*7.46</f>
        <v>1439.78</v>
      </c>
      <c r="C203">
        <v>37.07</v>
      </c>
      <c r="D203">
        <f t="shared" si="33"/>
        <v>3.3206506784594317E-2</v>
      </c>
      <c r="E203">
        <f t="shared" ref="E203:E266" si="35">(D203-C203)^2</f>
        <v>1371.724072259083</v>
      </c>
      <c r="F203">
        <f t="shared" ref="F203:F266" si="36">C203-D203+0</f>
        <v>37.036793493215406</v>
      </c>
      <c r="G203">
        <f t="shared" ref="G203:G266" si="37">H203+I203+J203+K203+L203+M203</f>
        <v>2.0618673572922508E-305</v>
      </c>
      <c r="H203">
        <f t="shared" ref="H203:H266" si="38">$C$3*EXP(-(($A203-$C$4)^2)/(2*$C$5^2))+$D$3*EXP(-(($A203-$D$4)^2)/(2*$D$5^2))</f>
        <v>0</v>
      </c>
      <c r="I203">
        <f t="shared" ref="I203:I266" si="39">$F$3*EXP(-(($A203-$F$4)^2)/(2*$F$5^2))+$G$3*EXP(-(($A203-$G$4)^2)/(2*$G$5^2))</f>
        <v>0</v>
      </c>
      <c r="J203">
        <f t="shared" ref="J203:J266" si="40">$I$3*EXP(-(($A203-$I$4)^2)/(2*$I$5^2))+$J$3*EXP(-(($A203-$J$4)^2)/(2*$J$5^2))</f>
        <v>2.0618673572922508E-305</v>
      </c>
      <c r="K203">
        <f t="shared" ref="K203:K266" si="41">$L$3*EXP(-(($A203-$L$4)^2)/(2*$L$5^2))+$M$3*EXP(-(($A203-$M$4)^2)/(2*$M$5^2))</f>
        <v>0</v>
      </c>
      <c r="L203">
        <f t="shared" ref="L203:L266" si="42">$O$3*EXP(-(($A203-$O$4)^2)/(2*$O$5^2))+$P$3*EXP(-(($A203-$P$4)^2)/(2*$P$5^2))</f>
        <v>0</v>
      </c>
      <c r="M203">
        <f t="shared" ref="M203:M266" si="43">$R$3*EXP(-(($A203-$R$4)^2)/(2*$R$5^2))+$S$3*EXP(-(($A203-$S$4)^2)/(2*$S$5^2))</f>
        <v>0</v>
      </c>
    </row>
    <row r="204" spans="1:13" x14ac:dyDescent="0.3">
      <c r="A204">
        <v>194</v>
      </c>
      <c r="B204">
        <f t="shared" si="34"/>
        <v>1447.24</v>
      </c>
      <c r="C204">
        <v>8.69</v>
      </c>
      <c r="D204">
        <f t="shared" si="33"/>
        <v>2.9272096755218913E-2</v>
      </c>
      <c r="E204">
        <f t="shared" si="35"/>
        <v>75.00820781404272</v>
      </c>
      <c r="F204">
        <f t="shared" si="36"/>
        <v>8.6607279032447799</v>
      </c>
      <c r="G204">
        <f t="shared" si="37"/>
        <v>0</v>
      </c>
      <c r="H204">
        <f t="shared" si="38"/>
        <v>0</v>
      </c>
      <c r="I204">
        <f t="shared" si="39"/>
        <v>0</v>
      </c>
      <c r="J204">
        <f t="shared" si="40"/>
        <v>0</v>
      </c>
      <c r="K204">
        <f t="shared" si="41"/>
        <v>0</v>
      </c>
      <c r="L204">
        <f t="shared" si="42"/>
        <v>0</v>
      </c>
      <c r="M204">
        <f t="shared" si="43"/>
        <v>0</v>
      </c>
    </row>
    <row r="205" spans="1:13" x14ac:dyDescent="0.3">
      <c r="A205">
        <v>195</v>
      </c>
      <c r="B205">
        <f t="shared" si="34"/>
        <v>1454.7</v>
      </c>
      <c r="C205">
        <v>9.8800000000000008</v>
      </c>
      <c r="D205">
        <f t="shared" si="33"/>
        <v>2.5775192822744326E-2</v>
      </c>
      <c r="E205">
        <f t="shared" si="35"/>
        <v>97.10574655038765</v>
      </c>
      <c r="F205">
        <f t="shared" si="36"/>
        <v>9.8542248071772569</v>
      </c>
      <c r="G205">
        <f t="shared" si="37"/>
        <v>0</v>
      </c>
      <c r="H205">
        <f t="shared" si="38"/>
        <v>0</v>
      </c>
      <c r="I205">
        <f t="shared" si="39"/>
        <v>0</v>
      </c>
      <c r="J205">
        <f t="shared" si="40"/>
        <v>0</v>
      </c>
      <c r="K205">
        <f t="shared" si="41"/>
        <v>0</v>
      </c>
      <c r="L205">
        <f t="shared" si="42"/>
        <v>0</v>
      </c>
      <c r="M205">
        <f t="shared" si="43"/>
        <v>0</v>
      </c>
    </row>
    <row r="206" spans="1:13" x14ac:dyDescent="0.3">
      <c r="A206">
        <v>196</v>
      </c>
      <c r="B206">
        <f t="shared" si="34"/>
        <v>1462.16</v>
      </c>
      <c r="C206">
        <v>13.1</v>
      </c>
      <c r="D206">
        <f t="shared" si="33"/>
        <v>2.2670832299465912E-2</v>
      </c>
      <c r="E206">
        <f t="shared" si="35"/>
        <v>171.01653816039112</v>
      </c>
      <c r="F206">
        <f t="shared" si="36"/>
        <v>13.077329167700533</v>
      </c>
      <c r="G206">
        <f t="shared" si="37"/>
        <v>0</v>
      </c>
      <c r="H206">
        <f t="shared" si="38"/>
        <v>0</v>
      </c>
      <c r="I206">
        <f t="shared" si="39"/>
        <v>0</v>
      </c>
      <c r="J206">
        <f t="shared" si="40"/>
        <v>0</v>
      </c>
      <c r="K206">
        <f t="shared" si="41"/>
        <v>0</v>
      </c>
      <c r="L206">
        <f t="shared" si="42"/>
        <v>0</v>
      </c>
      <c r="M206">
        <f t="shared" si="43"/>
        <v>0</v>
      </c>
    </row>
    <row r="207" spans="1:13" x14ac:dyDescent="0.3">
      <c r="A207">
        <v>197</v>
      </c>
      <c r="B207">
        <f t="shared" si="34"/>
        <v>1469.62</v>
      </c>
      <c r="C207">
        <v>-8.0399999999999991</v>
      </c>
      <c r="D207">
        <f t="shared" si="33"/>
        <v>1.9918216860130941E-2</v>
      </c>
      <c r="E207">
        <f t="shared" si="35"/>
        <v>64.962281662473771</v>
      </c>
      <c r="F207">
        <f t="shared" si="36"/>
        <v>-8.0599182168601295</v>
      </c>
      <c r="G207">
        <f t="shared" si="37"/>
        <v>0</v>
      </c>
      <c r="H207">
        <f t="shared" si="38"/>
        <v>0</v>
      </c>
      <c r="I207">
        <f t="shared" si="39"/>
        <v>0</v>
      </c>
      <c r="J207">
        <f t="shared" si="40"/>
        <v>0</v>
      </c>
      <c r="K207">
        <f t="shared" si="41"/>
        <v>0</v>
      </c>
      <c r="L207">
        <f t="shared" si="42"/>
        <v>0</v>
      </c>
      <c r="M207">
        <f t="shared" si="43"/>
        <v>0</v>
      </c>
    </row>
    <row r="208" spans="1:13" x14ac:dyDescent="0.3">
      <c r="A208">
        <v>198</v>
      </c>
      <c r="B208">
        <f t="shared" si="34"/>
        <v>1477.08</v>
      </c>
      <c r="C208">
        <v>-24.08</v>
      </c>
      <c r="D208">
        <f t="shared" si="33"/>
        <v>1.7480381195989894E-2</v>
      </c>
      <c r="E208">
        <f t="shared" si="35"/>
        <v>580.68856072212566</v>
      </c>
      <c r="F208">
        <f t="shared" si="36"/>
        <v>-24.097480381195989</v>
      </c>
      <c r="G208">
        <f t="shared" si="37"/>
        <v>0</v>
      </c>
      <c r="H208">
        <f t="shared" si="38"/>
        <v>0</v>
      </c>
      <c r="I208">
        <f t="shared" si="39"/>
        <v>0</v>
      </c>
      <c r="J208">
        <f t="shared" si="40"/>
        <v>0</v>
      </c>
      <c r="K208">
        <f t="shared" si="41"/>
        <v>0</v>
      </c>
      <c r="L208">
        <f t="shared" si="42"/>
        <v>0</v>
      </c>
      <c r="M208">
        <f t="shared" si="43"/>
        <v>0</v>
      </c>
    </row>
    <row r="209" spans="1:13" x14ac:dyDescent="0.3">
      <c r="A209">
        <v>199</v>
      </c>
      <c r="B209">
        <f t="shared" si="34"/>
        <v>1484.54</v>
      </c>
      <c r="C209">
        <v>-15.73</v>
      </c>
      <c r="D209">
        <f t="shared" si="33"/>
        <v>1.5323881761015384E-2</v>
      </c>
      <c r="E209">
        <f t="shared" si="35"/>
        <v>247.91522414155378</v>
      </c>
      <c r="F209">
        <f t="shared" si="36"/>
        <v>-15.745323881761015</v>
      </c>
      <c r="G209">
        <f t="shared" si="37"/>
        <v>0</v>
      </c>
      <c r="H209">
        <f t="shared" si="38"/>
        <v>0</v>
      </c>
      <c r="I209">
        <f t="shared" si="39"/>
        <v>0</v>
      </c>
      <c r="J209">
        <f t="shared" si="40"/>
        <v>0</v>
      </c>
      <c r="K209">
        <f t="shared" si="41"/>
        <v>0</v>
      </c>
      <c r="L209">
        <f t="shared" si="42"/>
        <v>0</v>
      </c>
      <c r="M209">
        <f t="shared" si="43"/>
        <v>0</v>
      </c>
    </row>
    <row r="210" spans="1:13" x14ac:dyDescent="0.3">
      <c r="A210">
        <v>200</v>
      </c>
      <c r="B210">
        <f t="shared" si="34"/>
        <v>1492</v>
      </c>
      <c r="C210">
        <v>-43.74</v>
      </c>
      <c r="D210">
        <f t="shared" si="33"/>
        <v>1.3418505116100474E-2</v>
      </c>
      <c r="E210">
        <f t="shared" si="35"/>
        <v>1914.3616308838361</v>
      </c>
      <c r="F210">
        <f t="shared" si="36"/>
        <v>-43.753418505116102</v>
      </c>
      <c r="G210">
        <f t="shared" si="37"/>
        <v>0</v>
      </c>
      <c r="H210">
        <f t="shared" si="38"/>
        <v>0</v>
      </c>
      <c r="I210">
        <f t="shared" si="39"/>
        <v>0</v>
      </c>
      <c r="J210">
        <f t="shared" si="40"/>
        <v>0</v>
      </c>
      <c r="K210">
        <f t="shared" si="41"/>
        <v>0</v>
      </c>
      <c r="L210">
        <f t="shared" si="42"/>
        <v>0</v>
      </c>
      <c r="M210">
        <f t="shared" si="43"/>
        <v>0</v>
      </c>
    </row>
    <row r="211" spans="1:13" x14ac:dyDescent="0.3">
      <c r="A211">
        <v>201</v>
      </c>
      <c r="B211">
        <f t="shared" si="34"/>
        <v>1499.46</v>
      </c>
      <c r="C211">
        <v>12.39</v>
      </c>
      <c r="D211">
        <f t="shared" si="33"/>
        <v>1.173699529451086E-2</v>
      </c>
      <c r="E211">
        <f t="shared" si="35"/>
        <v>153.22139501366058</v>
      </c>
      <c r="F211">
        <f t="shared" si="36"/>
        <v>12.37826300470549</v>
      </c>
      <c r="G211">
        <f t="shared" si="37"/>
        <v>0</v>
      </c>
      <c r="H211">
        <f t="shared" si="38"/>
        <v>0</v>
      </c>
      <c r="I211">
        <f t="shared" si="39"/>
        <v>0</v>
      </c>
      <c r="J211">
        <f t="shared" si="40"/>
        <v>0</v>
      </c>
      <c r="K211">
        <f t="shared" si="41"/>
        <v>0</v>
      </c>
      <c r="L211">
        <f t="shared" si="42"/>
        <v>0</v>
      </c>
      <c r="M211">
        <f t="shared" si="43"/>
        <v>0</v>
      </c>
    </row>
    <row r="212" spans="1:13" x14ac:dyDescent="0.3">
      <c r="A212">
        <v>202</v>
      </c>
      <c r="B212">
        <f t="shared" si="34"/>
        <v>1506.92</v>
      </c>
      <c r="C212">
        <v>56.45</v>
      </c>
      <c r="D212">
        <f t="shared" si="33"/>
        <v>1.0254799544221729E-2</v>
      </c>
      <c r="E212">
        <f t="shared" si="35"/>
        <v>3185.4448382923715</v>
      </c>
      <c r="F212">
        <f t="shared" si="36"/>
        <v>56.439745200455782</v>
      </c>
      <c r="G212">
        <f t="shared" si="37"/>
        <v>0</v>
      </c>
      <c r="H212">
        <f t="shared" si="38"/>
        <v>0</v>
      </c>
      <c r="I212">
        <f t="shared" si="39"/>
        <v>0</v>
      </c>
      <c r="J212">
        <f t="shared" si="40"/>
        <v>0</v>
      </c>
      <c r="K212">
        <f t="shared" si="41"/>
        <v>0</v>
      </c>
      <c r="L212">
        <f t="shared" si="42"/>
        <v>0</v>
      </c>
      <c r="M212">
        <f t="shared" si="43"/>
        <v>0</v>
      </c>
    </row>
    <row r="213" spans="1:13" x14ac:dyDescent="0.3">
      <c r="A213">
        <v>203</v>
      </c>
      <c r="B213">
        <f t="shared" si="34"/>
        <v>1514.3799999999999</v>
      </c>
      <c r="C213">
        <v>31.36</v>
      </c>
      <c r="D213">
        <f t="shared" si="33"/>
        <v>8.9498317488248217E-3</v>
      </c>
      <c r="E213">
        <f t="shared" si="35"/>
        <v>982.8883466522019</v>
      </c>
      <c r="F213">
        <f t="shared" si="36"/>
        <v>31.351050168251174</v>
      </c>
      <c r="G213">
        <f t="shared" si="37"/>
        <v>0</v>
      </c>
      <c r="H213">
        <f t="shared" si="38"/>
        <v>0</v>
      </c>
      <c r="I213">
        <f t="shared" si="39"/>
        <v>0</v>
      </c>
      <c r="J213">
        <f t="shared" si="40"/>
        <v>0</v>
      </c>
      <c r="K213">
        <f t="shared" si="41"/>
        <v>0</v>
      </c>
      <c r="L213">
        <f t="shared" si="42"/>
        <v>0</v>
      </c>
      <c r="M213">
        <f t="shared" si="43"/>
        <v>0</v>
      </c>
    </row>
    <row r="214" spans="1:13" x14ac:dyDescent="0.3">
      <c r="A214">
        <v>204</v>
      </c>
      <c r="B214">
        <f t="shared" si="34"/>
        <v>1521.84</v>
      </c>
      <c r="C214">
        <v>34.06</v>
      </c>
      <c r="D214">
        <f t="shared" si="33"/>
        <v>7.8022527872519017E-3</v>
      </c>
      <c r="E214">
        <f t="shared" si="35"/>
        <v>1159.5521714152812</v>
      </c>
      <c r="F214">
        <f t="shared" si="36"/>
        <v>34.052197747212752</v>
      </c>
      <c r="G214">
        <f t="shared" si="37"/>
        <v>0</v>
      </c>
      <c r="H214">
        <f t="shared" si="38"/>
        <v>0</v>
      </c>
      <c r="I214">
        <f t="shared" si="39"/>
        <v>0</v>
      </c>
      <c r="J214">
        <f t="shared" si="40"/>
        <v>0</v>
      </c>
      <c r="K214">
        <f t="shared" si="41"/>
        <v>0</v>
      </c>
      <c r="L214">
        <f t="shared" si="42"/>
        <v>0</v>
      </c>
      <c r="M214">
        <f t="shared" si="43"/>
        <v>0</v>
      </c>
    </row>
    <row r="215" spans="1:13" x14ac:dyDescent="0.3">
      <c r="A215">
        <v>205</v>
      </c>
      <c r="B215">
        <f t="shared" si="34"/>
        <v>1529.3</v>
      </c>
      <c r="C215">
        <v>2.25</v>
      </c>
      <c r="D215">
        <f t="shared" si="33"/>
        <v>6.7942670624564269E-3</v>
      </c>
      <c r="E215">
        <f t="shared" si="35"/>
        <v>5.0319719602838626</v>
      </c>
      <c r="F215">
        <f t="shared" si="36"/>
        <v>2.2432057329375437</v>
      </c>
      <c r="G215">
        <f t="shared" si="37"/>
        <v>0</v>
      </c>
      <c r="H215">
        <f t="shared" si="38"/>
        <v>0</v>
      </c>
      <c r="I215">
        <f t="shared" si="39"/>
        <v>0</v>
      </c>
      <c r="J215">
        <f t="shared" si="40"/>
        <v>0</v>
      </c>
      <c r="K215">
        <f t="shared" si="41"/>
        <v>0</v>
      </c>
      <c r="L215">
        <f t="shared" si="42"/>
        <v>0</v>
      </c>
      <c r="M215">
        <f t="shared" si="43"/>
        <v>0</v>
      </c>
    </row>
    <row r="216" spans="1:13" x14ac:dyDescent="0.3">
      <c r="A216">
        <v>206</v>
      </c>
      <c r="B216">
        <f t="shared" si="34"/>
        <v>1536.76</v>
      </c>
      <c r="C216">
        <v>-25.58</v>
      </c>
      <c r="D216">
        <f t="shared" si="33"/>
        <v>5.9099344092813453E-3</v>
      </c>
      <c r="E216">
        <f t="shared" si="35"/>
        <v>654.63878717170348</v>
      </c>
      <c r="F216">
        <f t="shared" si="36"/>
        <v>-25.58590993440928</v>
      </c>
      <c r="G216">
        <f t="shared" si="37"/>
        <v>0</v>
      </c>
      <c r="H216">
        <f t="shared" si="38"/>
        <v>0</v>
      </c>
      <c r="I216">
        <f t="shared" si="39"/>
        <v>0</v>
      </c>
      <c r="J216">
        <f t="shared" si="40"/>
        <v>0</v>
      </c>
      <c r="K216">
        <f t="shared" si="41"/>
        <v>0</v>
      </c>
      <c r="L216">
        <f t="shared" si="42"/>
        <v>0</v>
      </c>
      <c r="M216">
        <f t="shared" si="43"/>
        <v>0</v>
      </c>
    </row>
    <row r="217" spans="1:13" x14ac:dyDescent="0.3">
      <c r="A217">
        <v>207</v>
      </c>
      <c r="B217">
        <f t="shared" si="34"/>
        <v>1544.22</v>
      </c>
      <c r="C217">
        <v>-51.15</v>
      </c>
      <c r="D217">
        <f t="shared" si="33"/>
        <v>5.1349965809127226E-3</v>
      </c>
      <c r="E217">
        <f t="shared" si="35"/>
        <v>2616.8478365184174</v>
      </c>
      <c r="F217">
        <f t="shared" si="36"/>
        <v>-51.155134996580912</v>
      </c>
      <c r="G217">
        <f t="shared" si="37"/>
        <v>0</v>
      </c>
      <c r="H217">
        <f t="shared" si="38"/>
        <v>0</v>
      </c>
      <c r="I217">
        <f t="shared" si="39"/>
        <v>0</v>
      </c>
      <c r="J217">
        <f t="shared" si="40"/>
        <v>0</v>
      </c>
      <c r="K217">
        <f t="shared" si="41"/>
        <v>0</v>
      </c>
      <c r="L217">
        <f t="shared" si="42"/>
        <v>0</v>
      </c>
      <c r="M217">
        <f t="shared" si="43"/>
        <v>0</v>
      </c>
    </row>
    <row r="218" spans="1:13" x14ac:dyDescent="0.3">
      <c r="A218">
        <v>208</v>
      </c>
      <c r="B218">
        <f t="shared" si="34"/>
        <v>1551.68</v>
      </c>
      <c r="C218">
        <v>-80.78</v>
      </c>
      <c r="D218">
        <f t="shared" si="33"/>
        <v>4.4567175105179628E-3</v>
      </c>
      <c r="E218">
        <f t="shared" si="35"/>
        <v>6526.128447143331</v>
      </c>
      <c r="F218">
        <f t="shared" si="36"/>
        <v>-80.784456717510523</v>
      </c>
      <c r="G218">
        <f t="shared" si="37"/>
        <v>0</v>
      </c>
      <c r="H218">
        <f t="shared" si="38"/>
        <v>0</v>
      </c>
      <c r="I218">
        <f t="shared" si="39"/>
        <v>0</v>
      </c>
      <c r="J218">
        <f t="shared" si="40"/>
        <v>0</v>
      </c>
      <c r="K218">
        <f t="shared" si="41"/>
        <v>0</v>
      </c>
      <c r="L218">
        <f t="shared" si="42"/>
        <v>0</v>
      </c>
      <c r="M218">
        <f t="shared" si="43"/>
        <v>0</v>
      </c>
    </row>
    <row r="219" spans="1:13" x14ac:dyDescent="0.3">
      <c r="A219">
        <v>209</v>
      </c>
      <c r="B219">
        <f t="shared" si="34"/>
        <v>1559.14</v>
      </c>
      <c r="C219">
        <v>-32.6</v>
      </c>
      <c r="D219">
        <f t="shared" si="33"/>
        <v>3.8637365488873605E-3</v>
      </c>
      <c r="E219">
        <f t="shared" si="35"/>
        <v>1063.0119305514477</v>
      </c>
      <c r="F219">
        <f t="shared" si="36"/>
        <v>-32.603863736548888</v>
      </c>
      <c r="G219">
        <f t="shared" si="37"/>
        <v>0</v>
      </c>
      <c r="H219">
        <f t="shared" si="38"/>
        <v>0</v>
      </c>
      <c r="I219">
        <f t="shared" si="39"/>
        <v>0</v>
      </c>
      <c r="J219">
        <f t="shared" si="40"/>
        <v>0</v>
      </c>
      <c r="K219">
        <f t="shared" si="41"/>
        <v>0</v>
      </c>
      <c r="L219">
        <f t="shared" si="42"/>
        <v>0</v>
      </c>
      <c r="M219">
        <f t="shared" si="43"/>
        <v>0</v>
      </c>
    </row>
    <row r="220" spans="1:13" x14ac:dyDescent="0.3">
      <c r="A220">
        <v>210</v>
      </c>
      <c r="B220">
        <f t="shared" si="34"/>
        <v>1566.6</v>
      </c>
      <c r="C220">
        <v>-31.64</v>
      </c>
      <c r="D220">
        <f t="shared" si="33"/>
        <v>3.345933889189101E-3</v>
      </c>
      <c r="E220">
        <f t="shared" si="35"/>
        <v>1001.3013418917816</v>
      </c>
      <c r="F220">
        <f t="shared" si="36"/>
        <v>-31.64334593388919</v>
      </c>
      <c r="G220">
        <f t="shared" si="37"/>
        <v>0</v>
      </c>
      <c r="H220">
        <f t="shared" si="38"/>
        <v>0</v>
      </c>
      <c r="I220">
        <f t="shared" si="39"/>
        <v>0</v>
      </c>
      <c r="J220">
        <f t="shared" si="40"/>
        <v>0</v>
      </c>
      <c r="K220">
        <f t="shared" si="41"/>
        <v>0</v>
      </c>
      <c r="L220">
        <f t="shared" si="42"/>
        <v>0</v>
      </c>
      <c r="M220">
        <f t="shared" si="43"/>
        <v>0</v>
      </c>
    </row>
    <row r="221" spans="1:13" x14ac:dyDescent="0.3">
      <c r="A221">
        <v>211</v>
      </c>
      <c r="B221">
        <f t="shared" si="34"/>
        <v>1574.06</v>
      </c>
      <c r="C221">
        <v>-127.85</v>
      </c>
      <c r="D221">
        <f t="shared" si="33"/>
        <v>2.8943074054232987E-3</v>
      </c>
      <c r="E221">
        <f t="shared" si="35"/>
        <v>16346.362582780581</v>
      </c>
      <c r="F221">
        <f t="shared" si="36"/>
        <v>-127.85289430740542</v>
      </c>
      <c r="G221">
        <f t="shared" si="37"/>
        <v>0</v>
      </c>
      <c r="H221">
        <f t="shared" si="38"/>
        <v>0</v>
      </c>
      <c r="I221">
        <f t="shared" si="39"/>
        <v>0</v>
      </c>
      <c r="J221">
        <f t="shared" si="40"/>
        <v>0</v>
      </c>
      <c r="K221">
        <f t="shared" si="41"/>
        <v>0</v>
      </c>
      <c r="L221">
        <f t="shared" si="42"/>
        <v>0</v>
      </c>
      <c r="M221">
        <f t="shared" si="43"/>
        <v>0</v>
      </c>
    </row>
    <row r="222" spans="1:13" x14ac:dyDescent="0.3">
      <c r="A222">
        <v>212</v>
      </c>
      <c r="B222">
        <f t="shared" si="34"/>
        <v>1581.52</v>
      </c>
      <c r="C222">
        <v>-416.53</v>
      </c>
      <c r="D222">
        <f t="shared" si="33"/>
        <v>2.5008601509928104E-3</v>
      </c>
      <c r="E222">
        <f t="shared" si="35"/>
        <v>173499.32427281165</v>
      </c>
      <c r="F222">
        <f t="shared" si="36"/>
        <v>-416.53250086015095</v>
      </c>
      <c r="G222">
        <f t="shared" si="37"/>
        <v>0</v>
      </c>
      <c r="H222">
        <f t="shared" si="38"/>
        <v>0</v>
      </c>
      <c r="I222">
        <f t="shared" si="39"/>
        <v>0</v>
      </c>
      <c r="J222">
        <f t="shared" si="40"/>
        <v>0</v>
      </c>
      <c r="K222">
        <f t="shared" si="41"/>
        <v>0</v>
      </c>
      <c r="L222">
        <f t="shared" si="42"/>
        <v>0</v>
      </c>
      <c r="M222">
        <f t="shared" si="43"/>
        <v>0</v>
      </c>
    </row>
    <row r="223" spans="1:13" x14ac:dyDescent="0.3">
      <c r="A223">
        <v>213</v>
      </c>
      <c r="B223">
        <f t="shared" si="34"/>
        <v>1588.98</v>
      </c>
      <c r="C223">
        <v>515.44000000000005</v>
      </c>
      <c r="D223">
        <f t="shared" si="33"/>
        <v>2.1584977872374294E-3</v>
      </c>
      <c r="E223">
        <f t="shared" si="35"/>
        <v>265676.16845246026</v>
      </c>
      <c r="F223">
        <f t="shared" si="36"/>
        <v>515.43784150221279</v>
      </c>
      <c r="G223">
        <f t="shared" si="37"/>
        <v>0</v>
      </c>
      <c r="H223">
        <f t="shared" si="38"/>
        <v>0</v>
      </c>
      <c r="I223">
        <f t="shared" si="39"/>
        <v>0</v>
      </c>
      <c r="J223">
        <f t="shared" si="40"/>
        <v>0</v>
      </c>
      <c r="K223">
        <f t="shared" si="41"/>
        <v>0</v>
      </c>
      <c r="L223">
        <f t="shared" si="42"/>
        <v>0</v>
      </c>
      <c r="M223">
        <f t="shared" si="43"/>
        <v>0</v>
      </c>
    </row>
    <row r="224" spans="1:13" x14ac:dyDescent="0.3">
      <c r="A224">
        <v>214</v>
      </c>
      <c r="B224">
        <f t="shared" si="34"/>
        <v>1596.44</v>
      </c>
      <c r="C224">
        <v>432.1</v>
      </c>
      <c r="D224">
        <f t="shared" si="33"/>
        <v>1.8609352381042999E-3</v>
      </c>
      <c r="E224">
        <f t="shared" si="35"/>
        <v>186708.80178323036</v>
      </c>
      <c r="F224">
        <f t="shared" si="36"/>
        <v>432.09813906476194</v>
      </c>
      <c r="G224">
        <f t="shared" si="37"/>
        <v>0</v>
      </c>
      <c r="H224">
        <f t="shared" si="38"/>
        <v>0</v>
      </c>
      <c r="I224">
        <f t="shared" si="39"/>
        <v>0</v>
      </c>
      <c r="J224">
        <f t="shared" si="40"/>
        <v>0</v>
      </c>
      <c r="K224">
        <f t="shared" si="41"/>
        <v>0</v>
      </c>
      <c r="L224">
        <f t="shared" si="42"/>
        <v>0</v>
      </c>
      <c r="M224">
        <f t="shared" si="43"/>
        <v>0</v>
      </c>
    </row>
    <row r="225" spans="1:13" x14ac:dyDescent="0.3">
      <c r="A225">
        <v>215</v>
      </c>
      <c r="B225">
        <f t="shared" si="34"/>
        <v>1603.9</v>
      </c>
      <c r="C225">
        <v>92.35</v>
      </c>
      <c r="D225">
        <f t="shared" si="33"/>
        <v>1.6026118957180428E-3</v>
      </c>
      <c r="E225">
        <f t="shared" si="35"/>
        <v>8528.2265001512242</v>
      </c>
      <c r="F225">
        <f t="shared" si="36"/>
        <v>92.348397388104274</v>
      </c>
      <c r="G225">
        <f t="shared" si="37"/>
        <v>0</v>
      </c>
      <c r="H225">
        <f t="shared" si="38"/>
        <v>0</v>
      </c>
      <c r="I225">
        <f t="shared" si="39"/>
        <v>0</v>
      </c>
      <c r="J225">
        <f t="shared" si="40"/>
        <v>0</v>
      </c>
      <c r="K225">
        <f t="shared" si="41"/>
        <v>0</v>
      </c>
      <c r="L225">
        <f t="shared" si="42"/>
        <v>0</v>
      </c>
      <c r="M225">
        <f t="shared" si="43"/>
        <v>0</v>
      </c>
    </row>
    <row r="226" spans="1:13" x14ac:dyDescent="0.3">
      <c r="A226">
        <v>216</v>
      </c>
      <c r="B226">
        <f t="shared" si="34"/>
        <v>1611.36</v>
      </c>
      <c r="C226">
        <v>35.83</v>
      </c>
      <c r="D226">
        <f t="shared" si="33"/>
        <v>1.3786147318963354E-3</v>
      </c>
      <c r="E226">
        <f t="shared" si="35"/>
        <v>1283.6901103688906</v>
      </c>
      <c r="F226">
        <f t="shared" si="36"/>
        <v>35.8286213852681</v>
      </c>
      <c r="G226">
        <f t="shared" si="37"/>
        <v>0</v>
      </c>
      <c r="H226">
        <f t="shared" si="38"/>
        <v>0</v>
      </c>
      <c r="I226">
        <f t="shared" si="39"/>
        <v>0</v>
      </c>
      <c r="J226">
        <f t="shared" si="40"/>
        <v>0</v>
      </c>
      <c r="K226">
        <f t="shared" si="41"/>
        <v>0</v>
      </c>
      <c r="L226">
        <f t="shared" si="42"/>
        <v>0</v>
      </c>
      <c r="M226">
        <f t="shared" si="43"/>
        <v>0</v>
      </c>
    </row>
    <row r="227" spans="1:13" x14ac:dyDescent="0.3">
      <c r="A227">
        <v>217</v>
      </c>
      <c r="B227">
        <f t="shared" si="34"/>
        <v>1618.82</v>
      </c>
      <c r="C227">
        <v>29.78</v>
      </c>
      <c r="D227">
        <f t="shared" si="33"/>
        <v>1.1846087021191096E-3</v>
      </c>
      <c r="E227">
        <f t="shared" si="35"/>
        <v>886.77784610899971</v>
      </c>
      <c r="F227">
        <f t="shared" si="36"/>
        <v>29.778815391297883</v>
      </c>
      <c r="G227">
        <f t="shared" si="37"/>
        <v>0</v>
      </c>
      <c r="H227">
        <f t="shared" si="38"/>
        <v>0</v>
      </c>
      <c r="I227">
        <f t="shared" si="39"/>
        <v>0</v>
      </c>
      <c r="J227">
        <f t="shared" si="40"/>
        <v>0</v>
      </c>
      <c r="K227">
        <f t="shared" si="41"/>
        <v>0</v>
      </c>
      <c r="L227">
        <f t="shared" si="42"/>
        <v>0</v>
      </c>
      <c r="M227">
        <f t="shared" si="43"/>
        <v>0</v>
      </c>
    </row>
    <row r="228" spans="1:13" x14ac:dyDescent="0.3">
      <c r="A228">
        <v>218</v>
      </c>
      <c r="B228">
        <f t="shared" si="34"/>
        <v>1626.28</v>
      </c>
      <c r="C228">
        <v>23.77</v>
      </c>
      <c r="D228">
        <f t="shared" si="33"/>
        <v>1.0167738606479699E-3</v>
      </c>
      <c r="E228">
        <f t="shared" si="35"/>
        <v>564.96456360449383</v>
      </c>
      <c r="F228">
        <f t="shared" si="36"/>
        <v>23.768983226139351</v>
      </c>
      <c r="G228">
        <f t="shared" si="37"/>
        <v>0</v>
      </c>
      <c r="H228">
        <f t="shared" si="38"/>
        <v>0</v>
      </c>
      <c r="I228">
        <f t="shared" si="39"/>
        <v>0</v>
      </c>
      <c r="J228">
        <f t="shared" si="40"/>
        <v>0</v>
      </c>
      <c r="K228">
        <f t="shared" si="41"/>
        <v>0</v>
      </c>
      <c r="L228">
        <f t="shared" si="42"/>
        <v>0</v>
      </c>
      <c r="M228">
        <f t="shared" si="43"/>
        <v>0</v>
      </c>
    </row>
    <row r="229" spans="1:13" x14ac:dyDescent="0.3">
      <c r="A229">
        <v>219</v>
      </c>
      <c r="B229">
        <f t="shared" si="34"/>
        <v>1633.74</v>
      </c>
      <c r="C229">
        <v>13.54</v>
      </c>
      <c r="D229">
        <f t="shared" si="33"/>
        <v>8.7174863800812148E-4</v>
      </c>
      <c r="E229">
        <f t="shared" si="35"/>
        <v>183.30799380682839</v>
      </c>
      <c r="F229">
        <f t="shared" si="36"/>
        <v>13.539128251361991</v>
      </c>
      <c r="G229">
        <f t="shared" si="37"/>
        <v>0</v>
      </c>
      <c r="H229">
        <f t="shared" si="38"/>
        <v>0</v>
      </c>
      <c r="I229">
        <f t="shared" si="39"/>
        <v>0</v>
      </c>
      <c r="J229">
        <f t="shared" si="40"/>
        <v>0</v>
      </c>
      <c r="K229">
        <f t="shared" si="41"/>
        <v>0</v>
      </c>
      <c r="L229">
        <f t="shared" si="42"/>
        <v>0</v>
      </c>
      <c r="M229">
        <f t="shared" si="43"/>
        <v>0</v>
      </c>
    </row>
    <row r="230" spans="1:13" x14ac:dyDescent="0.3">
      <c r="A230">
        <v>220</v>
      </c>
      <c r="B230">
        <f t="shared" si="34"/>
        <v>1641.2</v>
      </c>
      <c r="C230">
        <v>-14.53</v>
      </c>
      <c r="D230">
        <f t="shared" si="33"/>
        <v>7.4657876454082282E-4</v>
      </c>
      <c r="E230">
        <f t="shared" si="35"/>
        <v>211.1425961362774</v>
      </c>
      <c r="F230">
        <f t="shared" si="36"/>
        <v>-14.530746578764541</v>
      </c>
      <c r="G230">
        <f t="shared" si="37"/>
        <v>0</v>
      </c>
      <c r="H230">
        <f t="shared" si="38"/>
        <v>0</v>
      </c>
      <c r="I230">
        <f t="shared" si="39"/>
        <v>0</v>
      </c>
      <c r="J230">
        <f t="shared" si="40"/>
        <v>0</v>
      </c>
      <c r="K230">
        <f t="shared" si="41"/>
        <v>0</v>
      </c>
      <c r="L230">
        <f t="shared" si="42"/>
        <v>0</v>
      </c>
      <c r="M230">
        <f t="shared" si="43"/>
        <v>0</v>
      </c>
    </row>
    <row r="231" spans="1:13" x14ac:dyDescent="0.3">
      <c r="A231">
        <v>221</v>
      </c>
      <c r="B231">
        <f t="shared" si="34"/>
        <v>1648.66</v>
      </c>
      <c r="C231">
        <v>-10.76</v>
      </c>
      <c r="D231">
        <f t="shared" si="33"/>
        <v>6.3867135591218985E-4</v>
      </c>
      <c r="E231">
        <f t="shared" si="35"/>
        <v>115.79134461548031</v>
      </c>
      <c r="F231">
        <f t="shared" si="36"/>
        <v>-10.760638671355911</v>
      </c>
      <c r="G231">
        <f t="shared" si="37"/>
        <v>0</v>
      </c>
      <c r="H231">
        <f t="shared" si="38"/>
        <v>0</v>
      </c>
      <c r="I231">
        <f t="shared" si="39"/>
        <v>0</v>
      </c>
      <c r="J231">
        <f t="shared" si="40"/>
        <v>0</v>
      </c>
      <c r="K231">
        <f t="shared" si="41"/>
        <v>0</v>
      </c>
      <c r="L231">
        <f t="shared" si="42"/>
        <v>0</v>
      </c>
      <c r="M231">
        <f t="shared" si="43"/>
        <v>0</v>
      </c>
    </row>
    <row r="232" spans="1:13" x14ac:dyDescent="0.3">
      <c r="A232">
        <v>222</v>
      </c>
      <c r="B232">
        <f t="shared" si="34"/>
        <v>1656.12</v>
      </c>
      <c r="C232">
        <v>-2.2999999999999998</v>
      </c>
      <c r="D232">
        <f t="shared" si="33"/>
        <v>5.4575370807055125E-4</v>
      </c>
      <c r="E232">
        <f t="shared" si="35"/>
        <v>5.2925107649042333</v>
      </c>
      <c r="F232">
        <f t="shared" si="36"/>
        <v>-2.3005457537080702</v>
      </c>
      <c r="G232">
        <f t="shared" si="37"/>
        <v>0</v>
      </c>
      <c r="H232">
        <f t="shared" si="38"/>
        <v>0</v>
      </c>
      <c r="I232">
        <f t="shared" si="39"/>
        <v>0</v>
      </c>
      <c r="J232">
        <f t="shared" si="40"/>
        <v>0</v>
      </c>
      <c r="K232">
        <f t="shared" si="41"/>
        <v>0</v>
      </c>
      <c r="L232">
        <f t="shared" si="42"/>
        <v>0</v>
      </c>
      <c r="M232">
        <f t="shared" si="43"/>
        <v>0</v>
      </c>
    </row>
    <row r="233" spans="1:13" x14ac:dyDescent="0.3">
      <c r="A233">
        <v>223</v>
      </c>
      <c r="B233">
        <f t="shared" si="34"/>
        <v>1663.58</v>
      </c>
      <c r="C233">
        <v>16.149999999999999</v>
      </c>
      <c r="D233">
        <f t="shared" si="33"/>
        <v>4.6583637996853316E-4</v>
      </c>
      <c r="E233">
        <f t="shared" si="35"/>
        <v>260.80745370193046</v>
      </c>
      <c r="F233">
        <f t="shared" si="36"/>
        <v>16.149534163620029</v>
      </c>
      <c r="G233">
        <f t="shared" si="37"/>
        <v>0</v>
      </c>
      <c r="H233">
        <f t="shared" si="38"/>
        <v>0</v>
      </c>
      <c r="I233">
        <f t="shared" si="39"/>
        <v>0</v>
      </c>
      <c r="J233">
        <f t="shared" si="40"/>
        <v>0</v>
      </c>
      <c r="K233">
        <f t="shared" si="41"/>
        <v>0</v>
      </c>
      <c r="L233">
        <f t="shared" si="42"/>
        <v>0</v>
      </c>
      <c r="M233">
        <f t="shared" si="43"/>
        <v>0</v>
      </c>
    </row>
    <row r="234" spans="1:13" x14ac:dyDescent="0.3">
      <c r="A234">
        <v>224</v>
      </c>
      <c r="B234">
        <f t="shared" si="34"/>
        <v>1671.04</v>
      </c>
      <c r="C234">
        <v>30.01</v>
      </c>
      <c r="D234">
        <f t="shared" si="33"/>
        <v>3.9718017223404323E-4</v>
      </c>
      <c r="E234">
        <f t="shared" si="35"/>
        <v>900.57626140381456</v>
      </c>
      <c r="F234">
        <f t="shared" si="36"/>
        <v>30.009602819827766</v>
      </c>
      <c r="G234">
        <f t="shared" si="37"/>
        <v>0</v>
      </c>
      <c r="H234">
        <f t="shared" si="38"/>
        <v>0</v>
      </c>
      <c r="I234">
        <f t="shared" si="39"/>
        <v>0</v>
      </c>
      <c r="J234">
        <f t="shared" si="40"/>
        <v>0</v>
      </c>
      <c r="K234">
        <f t="shared" si="41"/>
        <v>0</v>
      </c>
      <c r="L234">
        <f t="shared" si="42"/>
        <v>0</v>
      </c>
      <c r="M234">
        <f t="shared" si="43"/>
        <v>0</v>
      </c>
    </row>
    <row r="235" spans="1:13" x14ac:dyDescent="0.3">
      <c r="A235">
        <v>225</v>
      </c>
      <c r="B235">
        <f t="shared" si="34"/>
        <v>1678.5</v>
      </c>
      <c r="C235">
        <v>-10.18</v>
      </c>
      <c r="D235">
        <f t="shared" si="33"/>
        <v>3.3826663874804425E-4</v>
      </c>
      <c r="E235">
        <f t="shared" si="35"/>
        <v>103.63928722318921</v>
      </c>
      <c r="F235">
        <f t="shared" si="36"/>
        <v>-10.180338266638747</v>
      </c>
      <c r="G235">
        <f t="shared" si="37"/>
        <v>0</v>
      </c>
      <c r="H235">
        <f t="shared" si="38"/>
        <v>0</v>
      </c>
      <c r="I235">
        <f t="shared" si="39"/>
        <v>0</v>
      </c>
      <c r="J235">
        <f t="shared" si="40"/>
        <v>0</v>
      </c>
      <c r="K235">
        <f t="shared" si="41"/>
        <v>0</v>
      </c>
      <c r="L235">
        <f t="shared" si="42"/>
        <v>0</v>
      </c>
      <c r="M235">
        <f t="shared" si="43"/>
        <v>0</v>
      </c>
    </row>
    <row r="236" spans="1:13" x14ac:dyDescent="0.3">
      <c r="A236">
        <v>226</v>
      </c>
      <c r="B236">
        <f t="shared" si="34"/>
        <v>1685.96</v>
      </c>
      <c r="C236">
        <v>-13.96</v>
      </c>
      <c r="D236">
        <f t="shared" si="33"/>
        <v>2.8777179565900307E-4</v>
      </c>
      <c r="E236">
        <f t="shared" si="35"/>
        <v>194.88963467134741</v>
      </c>
      <c r="F236">
        <f t="shared" si="36"/>
        <v>-13.960287771795659</v>
      </c>
      <c r="G236">
        <f t="shared" si="37"/>
        <v>0</v>
      </c>
      <c r="H236">
        <f t="shared" si="38"/>
        <v>0</v>
      </c>
      <c r="I236">
        <f t="shared" si="39"/>
        <v>0</v>
      </c>
      <c r="J236">
        <f t="shared" si="40"/>
        <v>0</v>
      </c>
      <c r="K236">
        <f t="shared" si="41"/>
        <v>0</v>
      </c>
      <c r="L236">
        <f t="shared" si="42"/>
        <v>0</v>
      </c>
      <c r="M236">
        <f t="shared" si="43"/>
        <v>0</v>
      </c>
    </row>
    <row r="237" spans="1:13" x14ac:dyDescent="0.3">
      <c r="A237">
        <v>227</v>
      </c>
      <c r="B237">
        <f t="shared" si="34"/>
        <v>1693.42</v>
      </c>
      <c r="C237">
        <v>28.23</v>
      </c>
      <c r="D237">
        <f t="shared" si="33"/>
        <v>2.445427186548561E-4</v>
      </c>
      <c r="E237">
        <f t="shared" si="35"/>
        <v>796.91909317790589</v>
      </c>
      <c r="F237">
        <f t="shared" si="36"/>
        <v>28.229755457281346</v>
      </c>
      <c r="G237">
        <f t="shared" si="37"/>
        <v>0</v>
      </c>
      <c r="H237">
        <f t="shared" si="38"/>
        <v>0</v>
      </c>
      <c r="I237">
        <f t="shared" si="39"/>
        <v>0</v>
      </c>
      <c r="J237">
        <f t="shared" si="40"/>
        <v>0</v>
      </c>
      <c r="K237">
        <f t="shared" si="41"/>
        <v>0</v>
      </c>
      <c r="L237">
        <f t="shared" si="42"/>
        <v>0</v>
      </c>
      <c r="M237">
        <f t="shared" si="43"/>
        <v>0</v>
      </c>
    </row>
    <row r="238" spans="1:13" x14ac:dyDescent="0.3">
      <c r="A238">
        <v>228</v>
      </c>
      <c r="B238">
        <f t="shared" si="34"/>
        <v>1700.8799999999999</v>
      </c>
      <c r="C238">
        <v>32.909999999999997</v>
      </c>
      <c r="D238">
        <f t="shared" si="33"/>
        <v>2.0757674426861137E-4</v>
      </c>
      <c r="E238">
        <f t="shared" si="35"/>
        <v>1083.0544373417804</v>
      </c>
      <c r="F238">
        <f t="shared" si="36"/>
        <v>32.90979242325573</v>
      </c>
      <c r="G238">
        <f t="shared" si="37"/>
        <v>0</v>
      </c>
      <c r="H238">
        <f t="shared" si="38"/>
        <v>0</v>
      </c>
      <c r="I238">
        <f t="shared" si="39"/>
        <v>0</v>
      </c>
      <c r="J238">
        <f t="shared" si="40"/>
        <v>0</v>
      </c>
      <c r="K238">
        <f t="shared" si="41"/>
        <v>0</v>
      </c>
      <c r="L238">
        <f t="shared" si="42"/>
        <v>0</v>
      </c>
      <c r="M238">
        <f t="shared" si="43"/>
        <v>0</v>
      </c>
    </row>
    <row r="239" spans="1:13" x14ac:dyDescent="0.3">
      <c r="A239">
        <v>229</v>
      </c>
      <c r="B239">
        <f t="shared" si="34"/>
        <v>1708.34</v>
      </c>
      <c r="C239">
        <v>7.4</v>
      </c>
      <c r="D239">
        <f t="shared" si="33"/>
        <v>1.7600301458042277E-4</v>
      </c>
      <c r="E239">
        <f t="shared" si="35"/>
        <v>54.757395186361279</v>
      </c>
      <c r="F239">
        <f t="shared" si="36"/>
        <v>7.39982399698542</v>
      </c>
      <c r="G239">
        <f t="shared" si="37"/>
        <v>0</v>
      </c>
      <c r="H239">
        <f t="shared" si="38"/>
        <v>0</v>
      </c>
      <c r="I239">
        <f t="shared" si="39"/>
        <v>0</v>
      </c>
      <c r="J239">
        <f t="shared" si="40"/>
        <v>0</v>
      </c>
      <c r="K239">
        <f t="shared" si="41"/>
        <v>0</v>
      </c>
      <c r="L239">
        <f t="shared" si="42"/>
        <v>0</v>
      </c>
      <c r="M239">
        <f t="shared" si="43"/>
        <v>0</v>
      </c>
    </row>
    <row r="240" spans="1:13" x14ac:dyDescent="0.3">
      <c r="A240">
        <v>230</v>
      </c>
      <c r="B240">
        <f t="shared" si="34"/>
        <v>1715.8</v>
      </c>
      <c r="C240">
        <v>11.89</v>
      </c>
      <c r="D240">
        <f t="shared" si="33"/>
        <v>1.4906612688314684E-4</v>
      </c>
      <c r="E240">
        <f t="shared" si="35"/>
        <v>141.36855522972343</v>
      </c>
      <c r="F240">
        <f t="shared" si="36"/>
        <v>11.889850933873117</v>
      </c>
      <c r="G240">
        <f t="shared" si="37"/>
        <v>0</v>
      </c>
      <c r="H240">
        <f t="shared" si="38"/>
        <v>0</v>
      </c>
      <c r="I240">
        <f t="shared" si="39"/>
        <v>0</v>
      </c>
      <c r="J240">
        <f t="shared" si="40"/>
        <v>0</v>
      </c>
      <c r="K240">
        <f t="shared" si="41"/>
        <v>0</v>
      </c>
      <c r="L240">
        <f t="shared" si="42"/>
        <v>0</v>
      </c>
      <c r="M240">
        <f t="shared" si="43"/>
        <v>0</v>
      </c>
    </row>
    <row r="241" spans="1:13" x14ac:dyDescent="0.3">
      <c r="A241">
        <v>231</v>
      </c>
      <c r="B241">
        <f t="shared" si="34"/>
        <v>1723.26</v>
      </c>
      <c r="C241">
        <v>-1.23</v>
      </c>
      <c r="D241">
        <f t="shared" si="33"/>
        <v>1.2611167070224823E-4</v>
      </c>
      <c r="E241">
        <f t="shared" si="35"/>
        <v>1.5132102506140812</v>
      </c>
      <c r="F241">
        <f t="shared" si="36"/>
        <v>-1.2301261116707023</v>
      </c>
      <c r="G241">
        <f t="shared" si="37"/>
        <v>0</v>
      </c>
      <c r="H241">
        <f t="shared" si="38"/>
        <v>0</v>
      </c>
      <c r="I241">
        <f t="shared" si="39"/>
        <v>0</v>
      </c>
      <c r="J241">
        <f t="shared" si="40"/>
        <v>0</v>
      </c>
      <c r="K241">
        <f t="shared" si="41"/>
        <v>0</v>
      </c>
      <c r="L241">
        <f t="shared" si="42"/>
        <v>0</v>
      </c>
      <c r="M241">
        <f t="shared" si="43"/>
        <v>0</v>
      </c>
    </row>
    <row r="242" spans="1:13" x14ac:dyDescent="0.3">
      <c r="A242">
        <v>232</v>
      </c>
      <c r="B242">
        <f t="shared" si="34"/>
        <v>1730.72</v>
      </c>
      <c r="C242">
        <v>25.18</v>
      </c>
      <c r="D242">
        <f t="shared" si="33"/>
        <v>1.0657345402055561E-4</v>
      </c>
      <c r="E242">
        <f t="shared" si="35"/>
        <v>634.02703297221353</v>
      </c>
      <c r="F242">
        <f t="shared" si="36"/>
        <v>25.179893426545981</v>
      </c>
      <c r="G242">
        <f t="shared" si="37"/>
        <v>0</v>
      </c>
      <c r="H242">
        <f t="shared" si="38"/>
        <v>0</v>
      </c>
      <c r="I242">
        <f t="shared" si="39"/>
        <v>0</v>
      </c>
      <c r="J242">
        <f t="shared" si="40"/>
        <v>0</v>
      </c>
      <c r="K242">
        <f t="shared" si="41"/>
        <v>0</v>
      </c>
      <c r="L242">
        <f t="shared" si="42"/>
        <v>0</v>
      </c>
      <c r="M242">
        <f t="shared" si="43"/>
        <v>0</v>
      </c>
    </row>
    <row r="243" spans="1:13" x14ac:dyDescent="0.3">
      <c r="A243">
        <v>233</v>
      </c>
      <c r="B243">
        <f t="shared" si="34"/>
        <v>1738.18</v>
      </c>
      <c r="C243">
        <v>13.74</v>
      </c>
      <c r="D243">
        <f t="shared" si="33"/>
        <v>8.99622386812937E-5</v>
      </c>
      <c r="E243">
        <f t="shared" si="35"/>
        <v>188.78512784577427</v>
      </c>
      <c r="F243">
        <f t="shared" si="36"/>
        <v>13.739910037761319</v>
      </c>
      <c r="G243">
        <f t="shared" si="37"/>
        <v>0</v>
      </c>
      <c r="H243">
        <f t="shared" si="38"/>
        <v>0</v>
      </c>
      <c r="I243">
        <f t="shared" si="39"/>
        <v>0</v>
      </c>
      <c r="J243">
        <f t="shared" si="40"/>
        <v>0</v>
      </c>
      <c r="K243">
        <f t="shared" si="41"/>
        <v>0</v>
      </c>
      <c r="L243">
        <f t="shared" si="42"/>
        <v>0</v>
      </c>
      <c r="M243">
        <f t="shared" si="43"/>
        <v>0</v>
      </c>
    </row>
    <row r="244" spans="1:13" x14ac:dyDescent="0.3">
      <c r="A244">
        <v>234</v>
      </c>
      <c r="B244">
        <f t="shared" si="34"/>
        <v>1745.64</v>
      </c>
      <c r="C244">
        <v>16.66</v>
      </c>
      <c r="D244">
        <f t="shared" si="33"/>
        <v>7.5855821766136893E-5</v>
      </c>
      <c r="E244">
        <f t="shared" si="35"/>
        <v>277.55307248977289</v>
      </c>
      <c r="F244">
        <f t="shared" si="36"/>
        <v>16.659924144178234</v>
      </c>
      <c r="G244">
        <f t="shared" si="37"/>
        <v>0</v>
      </c>
      <c r="H244">
        <f t="shared" si="38"/>
        <v>0</v>
      </c>
      <c r="I244">
        <f t="shared" si="39"/>
        <v>0</v>
      </c>
      <c r="J244">
        <f t="shared" si="40"/>
        <v>0</v>
      </c>
      <c r="K244">
        <f t="shared" si="41"/>
        <v>0</v>
      </c>
      <c r="L244">
        <f t="shared" si="42"/>
        <v>0</v>
      </c>
      <c r="M244">
        <f t="shared" si="43"/>
        <v>0</v>
      </c>
    </row>
    <row r="245" spans="1:13" x14ac:dyDescent="0.3">
      <c r="A245">
        <v>235</v>
      </c>
      <c r="B245">
        <f t="shared" si="34"/>
        <v>1753.1</v>
      </c>
      <c r="C245">
        <v>29.63</v>
      </c>
      <c r="D245">
        <f t="shared" si="33"/>
        <v>6.3890315313372648E-5</v>
      </c>
      <c r="E245">
        <f t="shared" si="35"/>
        <v>877.93311386399637</v>
      </c>
      <c r="F245">
        <f t="shared" si="36"/>
        <v>29.629936109684685</v>
      </c>
      <c r="G245">
        <f t="shared" si="37"/>
        <v>0</v>
      </c>
      <c r="H245">
        <f t="shared" si="38"/>
        <v>0</v>
      </c>
      <c r="I245">
        <f t="shared" si="39"/>
        <v>0</v>
      </c>
      <c r="J245">
        <f t="shared" si="40"/>
        <v>0</v>
      </c>
      <c r="K245">
        <f t="shared" si="41"/>
        <v>0</v>
      </c>
      <c r="L245">
        <f t="shared" si="42"/>
        <v>0</v>
      </c>
      <c r="M245">
        <f t="shared" si="43"/>
        <v>0</v>
      </c>
    </row>
    <row r="246" spans="1:13" x14ac:dyDescent="0.3">
      <c r="A246">
        <v>236</v>
      </c>
      <c r="B246">
        <f t="shared" si="34"/>
        <v>1760.56</v>
      </c>
      <c r="C246">
        <v>6.88</v>
      </c>
      <c r="D246">
        <f t="shared" si="33"/>
        <v>5.3752491105260858E-5</v>
      </c>
      <c r="E246">
        <f t="shared" si="35"/>
        <v>47.333660368611717</v>
      </c>
      <c r="F246">
        <f t="shared" si="36"/>
        <v>6.8799462475088946</v>
      </c>
      <c r="G246">
        <f t="shared" si="37"/>
        <v>0</v>
      </c>
      <c r="H246">
        <f t="shared" si="38"/>
        <v>0</v>
      </c>
      <c r="I246">
        <f t="shared" si="39"/>
        <v>0</v>
      </c>
      <c r="J246">
        <f t="shared" si="40"/>
        <v>0</v>
      </c>
      <c r="K246">
        <f t="shared" si="41"/>
        <v>0</v>
      </c>
      <c r="L246">
        <f t="shared" si="42"/>
        <v>0</v>
      </c>
      <c r="M246">
        <f t="shared" si="43"/>
        <v>0</v>
      </c>
    </row>
    <row r="247" spans="1:13" x14ac:dyDescent="0.3">
      <c r="A247">
        <v>237</v>
      </c>
      <c r="B247">
        <f t="shared" si="34"/>
        <v>1768.02</v>
      </c>
      <c r="C247">
        <v>-7.7</v>
      </c>
      <c r="D247">
        <f t="shared" si="33"/>
        <v>4.5173070468379364E-5</v>
      </c>
      <c r="E247">
        <f t="shared" si="35"/>
        <v>59.290695667325821</v>
      </c>
      <c r="F247">
        <f t="shared" si="36"/>
        <v>-7.7000451730704684</v>
      </c>
      <c r="G247">
        <f t="shared" si="37"/>
        <v>0</v>
      </c>
      <c r="H247">
        <f t="shared" si="38"/>
        <v>0</v>
      </c>
      <c r="I247">
        <f t="shared" si="39"/>
        <v>0</v>
      </c>
      <c r="J247">
        <f t="shared" si="40"/>
        <v>0</v>
      </c>
      <c r="K247">
        <f t="shared" si="41"/>
        <v>0</v>
      </c>
      <c r="L247">
        <f t="shared" si="42"/>
        <v>0</v>
      </c>
      <c r="M247">
        <f t="shared" si="43"/>
        <v>0</v>
      </c>
    </row>
    <row r="248" spans="1:13" x14ac:dyDescent="0.3">
      <c r="A248">
        <v>238</v>
      </c>
      <c r="B248">
        <f t="shared" si="34"/>
        <v>1775.48</v>
      </c>
      <c r="C248">
        <v>9.48</v>
      </c>
      <c r="D248">
        <f t="shared" si="33"/>
        <v>3.792085115438317E-5</v>
      </c>
      <c r="E248">
        <f t="shared" si="35"/>
        <v>89.86968102210011</v>
      </c>
      <c r="F248">
        <f t="shared" si="36"/>
        <v>9.4799620791488461</v>
      </c>
      <c r="G248">
        <f t="shared" si="37"/>
        <v>0</v>
      </c>
      <c r="H248">
        <f t="shared" si="38"/>
        <v>0</v>
      </c>
      <c r="I248">
        <f t="shared" si="39"/>
        <v>0</v>
      </c>
      <c r="J248">
        <f t="shared" si="40"/>
        <v>0</v>
      </c>
      <c r="K248">
        <f t="shared" si="41"/>
        <v>0</v>
      </c>
      <c r="L248">
        <f t="shared" si="42"/>
        <v>0</v>
      </c>
      <c r="M248">
        <f t="shared" si="43"/>
        <v>0</v>
      </c>
    </row>
    <row r="249" spans="1:13" x14ac:dyDescent="0.3">
      <c r="A249">
        <v>239</v>
      </c>
      <c r="B249">
        <f t="shared" si="34"/>
        <v>1782.94</v>
      </c>
      <c r="C249">
        <v>16.03</v>
      </c>
      <c r="D249">
        <f t="shared" si="33"/>
        <v>3.1797574461396564E-5</v>
      </c>
      <c r="E249">
        <f t="shared" si="35"/>
        <v>256.95988057077386</v>
      </c>
      <c r="F249">
        <f t="shared" si="36"/>
        <v>16.02996820242554</v>
      </c>
      <c r="G249">
        <f t="shared" si="37"/>
        <v>0</v>
      </c>
      <c r="H249">
        <f t="shared" si="38"/>
        <v>0</v>
      </c>
      <c r="I249">
        <f t="shared" si="39"/>
        <v>0</v>
      </c>
      <c r="J249">
        <f t="shared" si="40"/>
        <v>0</v>
      </c>
      <c r="K249">
        <f t="shared" si="41"/>
        <v>0</v>
      </c>
      <c r="L249">
        <f t="shared" si="42"/>
        <v>0</v>
      </c>
      <c r="M249">
        <f t="shared" si="43"/>
        <v>0</v>
      </c>
    </row>
    <row r="250" spans="1:13" x14ac:dyDescent="0.3">
      <c r="A250">
        <v>240</v>
      </c>
      <c r="B250">
        <f t="shared" si="34"/>
        <v>1790.4</v>
      </c>
      <c r="C250">
        <v>9.82</v>
      </c>
      <c r="D250">
        <f t="shared" si="33"/>
        <v>2.6633445879429258E-5</v>
      </c>
      <c r="E250">
        <f t="shared" si="35"/>
        <v>96.431876919832277</v>
      </c>
      <c r="F250">
        <f t="shared" si="36"/>
        <v>9.8199733665541213</v>
      </c>
      <c r="G250">
        <f t="shared" si="37"/>
        <v>0</v>
      </c>
      <c r="H250">
        <f t="shared" si="38"/>
        <v>0</v>
      </c>
      <c r="I250">
        <f t="shared" si="39"/>
        <v>0</v>
      </c>
      <c r="J250">
        <f t="shared" si="40"/>
        <v>0</v>
      </c>
      <c r="K250">
        <f t="shared" si="41"/>
        <v>0</v>
      </c>
      <c r="L250">
        <f t="shared" si="42"/>
        <v>0</v>
      </c>
      <c r="M250">
        <f t="shared" si="43"/>
        <v>0</v>
      </c>
    </row>
    <row r="251" spans="1:13" x14ac:dyDescent="0.3">
      <c r="A251">
        <v>241</v>
      </c>
      <c r="B251">
        <f t="shared" si="34"/>
        <v>1797.86</v>
      </c>
      <c r="C251">
        <v>-20.49</v>
      </c>
      <c r="D251">
        <f t="shared" si="33"/>
        <v>2.2283231758172166E-5</v>
      </c>
      <c r="E251">
        <f t="shared" si="35"/>
        <v>419.84101316733393</v>
      </c>
      <c r="F251">
        <f t="shared" si="36"/>
        <v>-20.490022283231756</v>
      </c>
      <c r="G251">
        <f t="shared" si="37"/>
        <v>0</v>
      </c>
      <c r="H251">
        <f t="shared" si="38"/>
        <v>0</v>
      </c>
      <c r="I251">
        <f t="shared" si="39"/>
        <v>0</v>
      </c>
      <c r="J251">
        <f t="shared" si="40"/>
        <v>0</v>
      </c>
      <c r="K251">
        <f t="shared" si="41"/>
        <v>0</v>
      </c>
      <c r="L251">
        <f t="shared" si="42"/>
        <v>0</v>
      </c>
      <c r="M251">
        <f t="shared" si="43"/>
        <v>0</v>
      </c>
    </row>
    <row r="252" spans="1:13" x14ac:dyDescent="0.3">
      <c r="A252">
        <v>242</v>
      </c>
      <c r="B252">
        <f t="shared" si="34"/>
        <v>1805.32</v>
      </c>
      <c r="C252">
        <v>9.24</v>
      </c>
      <c r="D252">
        <f t="shared" si="33"/>
        <v>1.8622862863132347E-5</v>
      </c>
      <c r="E252">
        <f t="shared" si="35"/>
        <v>85.37725584984112</v>
      </c>
      <c r="F252">
        <f t="shared" si="36"/>
        <v>9.2399813771371377</v>
      </c>
      <c r="G252">
        <f t="shared" si="37"/>
        <v>0</v>
      </c>
      <c r="H252">
        <f t="shared" si="38"/>
        <v>0</v>
      </c>
      <c r="I252">
        <f t="shared" si="39"/>
        <v>0</v>
      </c>
      <c r="J252">
        <f t="shared" si="40"/>
        <v>0</v>
      </c>
      <c r="K252">
        <f t="shared" si="41"/>
        <v>0</v>
      </c>
      <c r="L252">
        <f t="shared" si="42"/>
        <v>0</v>
      </c>
      <c r="M252">
        <f t="shared" si="43"/>
        <v>0</v>
      </c>
    </row>
    <row r="253" spans="1:13" x14ac:dyDescent="0.3">
      <c r="A253">
        <v>243</v>
      </c>
      <c r="B253">
        <f t="shared" si="34"/>
        <v>1812.78</v>
      </c>
      <c r="C253">
        <v>25.8</v>
      </c>
      <c r="D253">
        <f t="shared" si="33"/>
        <v>1.5546483266030888E-5</v>
      </c>
      <c r="E253">
        <f t="shared" si="35"/>
        <v>665.63919780170522</v>
      </c>
      <c r="F253">
        <f t="shared" si="36"/>
        <v>25.799984453516736</v>
      </c>
      <c r="G253">
        <f t="shared" si="37"/>
        <v>0</v>
      </c>
      <c r="H253">
        <f t="shared" si="38"/>
        <v>0</v>
      </c>
      <c r="I253">
        <f t="shared" si="39"/>
        <v>0</v>
      </c>
      <c r="J253">
        <f t="shared" si="40"/>
        <v>0</v>
      </c>
      <c r="K253">
        <f t="shared" si="41"/>
        <v>0</v>
      </c>
      <c r="L253">
        <f t="shared" si="42"/>
        <v>0</v>
      </c>
      <c r="M253">
        <f t="shared" si="43"/>
        <v>0</v>
      </c>
    </row>
    <row r="254" spans="1:13" x14ac:dyDescent="0.3">
      <c r="A254">
        <v>244</v>
      </c>
      <c r="B254">
        <f t="shared" si="34"/>
        <v>1820.24</v>
      </c>
      <c r="C254">
        <v>-1.42</v>
      </c>
      <c r="D254">
        <f t="shared" si="33"/>
        <v>1.2963889865799995E-5</v>
      </c>
      <c r="E254">
        <f t="shared" si="35"/>
        <v>2.0164368176152814</v>
      </c>
      <c r="F254">
        <f t="shared" si="36"/>
        <v>-1.4200129638898658</v>
      </c>
      <c r="G254">
        <f t="shared" si="37"/>
        <v>0</v>
      </c>
      <c r="H254">
        <f t="shared" si="38"/>
        <v>0</v>
      </c>
      <c r="I254">
        <f t="shared" si="39"/>
        <v>0</v>
      </c>
      <c r="J254">
        <f t="shared" si="40"/>
        <v>0</v>
      </c>
      <c r="K254">
        <f t="shared" si="41"/>
        <v>0</v>
      </c>
      <c r="L254">
        <f t="shared" si="42"/>
        <v>0</v>
      </c>
      <c r="M254">
        <f t="shared" si="43"/>
        <v>0</v>
      </c>
    </row>
    <row r="255" spans="1:13" x14ac:dyDescent="0.3">
      <c r="A255">
        <v>245</v>
      </c>
      <c r="B255">
        <f t="shared" si="34"/>
        <v>1827.7</v>
      </c>
      <c r="C255">
        <v>-34.880000000000003</v>
      </c>
      <c r="D255">
        <f t="shared" si="33"/>
        <v>1.0798314013452057E-5</v>
      </c>
      <c r="E255">
        <f t="shared" si="35"/>
        <v>1216.6151532905026</v>
      </c>
      <c r="F255">
        <f t="shared" si="36"/>
        <v>-34.880010798314018</v>
      </c>
      <c r="G255">
        <f t="shared" si="37"/>
        <v>0</v>
      </c>
      <c r="H255">
        <f t="shared" si="38"/>
        <v>0</v>
      </c>
      <c r="I255">
        <f t="shared" si="39"/>
        <v>0</v>
      </c>
      <c r="J255">
        <f t="shared" si="40"/>
        <v>0</v>
      </c>
      <c r="K255">
        <f t="shared" si="41"/>
        <v>0</v>
      </c>
      <c r="L255">
        <f t="shared" si="42"/>
        <v>0</v>
      </c>
      <c r="M255">
        <f t="shared" si="43"/>
        <v>0</v>
      </c>
    </row>
    <row r="256" spans="1:13" x14ac:dyDescent="0.3">
      <c r="A256">
        <v>246</v>
      </c>
      <c r="B256">
        <f t="shared" si="34"/>
        <v>1835.16</v>
      </c>
      <c r="C256">
        <v>-7.68</v>
      </c>
      <c r="D256">
        <f t="shared" si="33"/>
        <v>8.984502271326358E-6</v>
      </c>
      <c r="E256">
        <f t="shared" si="35"/>
        <v>58.982538002035604</v>
      </c>
      <c r="F256">
        <f t="shared" si="36"/>
        <v>-7.6800089845022708</v>
      </c>
      <c r="G256">
        <f t="shared" si="37"/>
        <v>0</v>
      </c>
      <c r="H256">
        <f t="shared" si="38"/>
        <v>0</v>
      </c>
      <c r="I256">
        <f t="shared" si="39"/>
        <v>0</v>
      </c>
      <c r="J256">
        <f t="shared" si="40"/>
        <v>0</v>
      </c>
      <c r="K256">
        <f t="shared" si="41"/>
        <v>0</v>
      </c>
      <c r="L256">
        <f t="shared" si="42"/>
        <v>0</v>
      </c>
      <c r="M256">
        <f t="shared" si="43"/>
        <v>0</v>
      </c>
    </row>
    <row r="257" spans="1:13" x14ac:dyDescent="0.3">
      <c r="A257">
        <v>247</v>
      </c>
      <c r="B257">
        <f t="shared" si="34"/>
        <v>1842.62</v>
      </c>
      <c r="C257">
        <v>20.7</v>
      </c>
      <c r="D257">
        <f t="shared" si="33"/>
        <v>7.4670583259784861E-6</v>
      </c>
      <c r="E257">
        <f t="shared" si="35"/>
        <v>428.48969086384108</v>
      </c>
      <c r="F257">
        <f t="shared" si="36"/>
        <v>20.699992532941675</v>
      </c>
      <c r="G257">
        <f t="shared" si="37"/>
        <v>0</v>
      </c>
      <c r="H257">
        <f t="shared" si="38"/>
        <v>0</v>
      </c>
      <c r="I257">
        <f t="shared" si="39"/>
        <v>0</v>
      </c>
      <c r="J257">
        <f t="shared" si="40"/>
        <v>0</v>
      </c>
      <c r="K257">
        <f t="shared" si="41"/>
        <v>0</v>
      </c>
      <c r="L257">
        <f t="shared" si="42"/>
        <v>0</v>
      </c>
      <c r="M257">
        <f t="shared" si="43"/>
        <v>0</v>
      </c>
    </row>
    <row r="258" spans="1:13" x14ac:dyDescent="0.3">
      <c r="A258">
        <v>248</v>
      </c>
      <c r="B258">
        <f t="shared" si="34"/>
        <v>1850.08</v>
      </c>
      <c r="C258">
        <v>-15.91</v>
      </c>
      <c r="D258">
        <f t="shared" si="33"/>
        <v>6.1990125428115866E-6</v>
      </c>
      <c r="E258">
        <f t="shared" si="35"/>
        <v>253.12829725261753</v>
      </c>
      <c r="F258">
        <f t="shared" si="36"/>
        <v>-15.910006199012543</v>
      </c>
      <c r="G258">
        <f t="shared" si="37"/>
        <v>0</v>
      </c>
      <c r="H258">
        <f t="shared" si="38"/>
        <v>0</v>
      </c>
      <c r="I258">
        <f t="shared" si="39"/>
        <v>0</v>
      </c>
      <c r="J258">
        <f t="shared" si="40"/>
        <v>0</v>
      </c>
      <c r="K258">
        <f t="shared" si="41"/>
        <v>0</v>
      </c>
      <c r="L258">
        <f t="shared" si="42"/>
        <v>0</v>
      </c>
      <c r="M258">
        <f t="shared" si="43"/>
        <v>0</v>
      </c>
    </row>
    <row r="259" spans="1:13" x14ac:dyDescent="0.3">
      <c r="A259">
        <v>249</v>
      </c>
      <c r="B259">
        <f t="shared" si="34"/>
        <v>1857.54</v>
      </c>
      <c r="C259">
        <v>12.74</v>
      </c>
      <c r="D259">
        <f t="shared" si="33"/>
        <v>5.1405896452175875E-6</v>
      </c>
      <c r="E259">
        <f t="shared" si="35"/>
        <v>162.30746901780228</v>
      </c>
      <c r="F259">
        <f t="shared" si="36"/>
        <v>12.739994859410356</v>
      </c>
      <c r="G259">
        <f t="shared" si="37"/>
        <v>0</v>
      </c>
      <c r="H259">
        <f t="shared" si="38"/>
        <v>0</v>
      </c>
      <c r="I259">
        <f t="shared" si="39"/>
        <v>0</v>
      </c>
      <c r="J259">
        <f t="shared" si="40"/>
        <v>0</v>
      </c>
      <c r="K259">
        <f t="shared" si="41"/>
        <v>0</v>
      </c>
      <c r="L259">
        <f t="shared" si="42"/>
        <v>0</v>
      </c>
      <c r="M259">
        <f t="shared" si="43"/>
        <v>0</v>
      </c>
    </row>
    <row r="260" spans="1:13" x14ac:dyDescent="0.3">
      <c r="A260">
        <v>250</v>
      </c>
      <c r="B260">
        <f t="shared" si="34"/>
        <v>1865</v>
      </c>
      <c r="C260">
        <v>-0.7</v>
      </c>
      <c r="D260">
        <f t="shared" si="33"/>
        <v>4.25814856443041E-6</v>
      </c>
      <c r="E260">
        <f t="shared" si="35"/>
        <v>0.49000596142612196</v>
      </c>
      <c r="F260">
        <f t="shared" si="36"/>
        <v>-0.70000425814856437</v>
      </c>
      <c r="G260">
        <f t="shared" si="37"/>
        <v>0</v>
      </c>
      <c r="H260">
        <f t="shared" si="38"/>
        <v>0</v>
      </c>
      <c r="I260">
        <f t="shared" si="39"/>
        <v>0</v>
      </c>
      <c r="J260">
        <f t="shared" si="40"/>
        <v>0</v>
      </c>
      <c r="K260">
        <f t="shared" si="41"/>
        <v>0</v>
      </c>
      <c r="L260">
        <f t="shared" si="42"/>
        <v>0</v>
      </c>
      <c r="M260">
        <f t="shared" si="43"/>
        <v>0</v>
      </c>
    </row>
    <row r="261" spans="1:13" x14ac:dyDescent="0.3">
      <c r="A261">
        <v>251</v>
      </c>
      <c r="B261">
        <f t="shared" si="34"/>
        <v>1872.46</v>
      </c>
      <c r="C261">
        <v>-30.04</v>
      </c>
      <c r="D261">
        <f t="shared" si="33"/>
        <v>3.5232716785842229E-6</v>
      </c>
      <c r="E261">
        <f t="shared" si="35"/>
        <v>902.40181167817491</v>
      </c>
      <c r="F261">
        <f t="shared" si="36"/>
        <v>-30.040003523271679</v>
      </c>
      <c r="G261">
        <f t="shared" si="37"/>
        <v>0</v>
      </c>
      <c r="H261">
        <f t="shared" si="38"/>
        <v>0</v>
      </c>
      <c r="I261">
        <f t="shared" si="39"/>
        <v>0</v>
      </c>
      <c r="J261">
        <f t="shared" si="40"/>
        <v>0</v>
      </c>
      <c r="K261">
        <f t="shared" si="41"/>
        <v>0</v>
      </c>
      <c r="L261">
        <f t="shared" si="42"/>
        <v>0</v>
      </c>
      <c r="M261">
        <f t="shared" si="43"/>
        <v>0</v>
      </c>
    </row>
    <row r="262" spans="1:13" x14ac:dyDescent="0.3">
      <c r="A262">
        <v>252</v>
      </c>
      <c r="B262">
        <f t="shared" si="34"/>
        <v>1879.92</v>
      </c>
      <c r="C262">
        <v>2.82</v>
      </c>
      <c r="D262">
        <f t="shared" si="33"/>
        <v>2.9119834779069532E-6</v>
      </c>
      <c r="E262">
        <f t="shared" si="35"/>
        <v>7.9523835764216635</v>
      </c>
      <c r="F262">
        <f t="shared" si="36"/>
        <v>2.8199970880165219</v>
      </c>
      <c r="G262">
        <f t="shared" si="37"/>
        <v>0</v>
      </c>
      <c r="H262">
        <f t="shared" si="38"/>
        <v>0</v>
      </c>
      <c r="I262">
        <f t="shared" si="39"/>
        <v>0</v>
      </c>
      <c r="J262">
        <f t="shared" si="40"/>
        <v>0</v>
      </c>
      <c r="K262">
        <f t="shared" si="41"/>
        <v>0</v>
      </c>
      <c r="L262">
        <f t="shared" si="42"/>
        <v>0</v>
      </c>
      <c r="M262">
        <f t="shared" si="43"/>
        <v>0</v>
      </c>
    </row>
    <row r="263" spans="1:13" x14ac:dyDescent="0.3">
      <c r="A263">
        <v>253</v>
      </c>
      <c r="B263">
        <f t="shared" si="34"/>
        <v>1887.3799999999999</v>
      </c>
      <c r="C263">
        <v>37.4</v>
      </c>
      <c r="D263">
        <f t="shared" si="33"/>
        <v>2.4040811921030466E-6</v>
      </c>
      <c r="E263">
        <f t="shared" si="35"/>
        <v>1398.7598201747323</v>
      </c>
      <c r="F263">
        <f t="shared" si="36"/>
        <v>37.399997595918805</v>
      </c>
      <c r="G263">
        <f t="shared" si="37"/>
        <v>0</v>
      </c>
      <c r="H263">
        <f t="shared" si="38"/>
        <v>0</v>
      </c>
      <c r="I263">
        <f t="shared" si="39"/>
        <v>0</v>
      </c>
      <c r="J263">
        <f t="shared" si="40"/>
        <v>0</v>
      </c>
      <c r="K263">
        <f t="shared" si="41"/>
        <v>0</v>
      </c>
      <c r="L263">
        <f t="shared" si="42"/>
        <v>0</v>
      </c>
      <c r="M263">
        <f t="shared" si="43"/>
        <v>0</v>
      </c>
    </row>
    <row r="264" spans="1:13" x14ac:dyDescent="0.3">
      <c r="A264">
        <v>254</v>
      </c>
      <c r="B264">
        <f t="shared" si="34"/>
        <v>1894.84</v>
      </c>
      <c r="C264">
        <v>4.22</v>
      </c>
      <c r="D264">
        <f t="shared" si="33"/>
        <v>1.9825621276689991E-6</v>
      </c>
      <c r="E264">
        <f t="shared" si="35"/>
        <v>17.808383267179568</v>
      </c>
      <c r="F264">
        <f t="shared" si="36"/>
        <v>4.219998017437872</v>
      </c>
      <c r="G264">
        <f t="shared" si="37"/>
        <v>0</v>
      </c>
      <c r="H264">
        <f t="shared" si="38"/>
        <v>0</v>
      </c>
      <c r="I264">
        <f t="shared" si="39"/>
        <v>0</v>
      </c>
      <c r="J264">
        <f t="shared" si="40"/>
        <v>0</v>
      </c>
      <c r="K264">
        <f t="shared" si="41"/>
        <v>0</v>
      </c>
      <c r="L264">
        <f t="shared" si="42"/>
        <v>0</v>
      </c>
      <c r="M264">
        <f t="shared" si="43"/>
        <v>0</v>
      </c>
    </row>
    <row r="265" spans="1:13" x14ac:dyDescent="0.3">
      <c r="A265">
        <v>255</v>
      </c>
      <c r="B265">
        <f t="shared" si="34"/>
        <v>1902.3</v>
      </c>
      <c r="C265">
        <v>-29.73</v>
      </c>
      <c r="D265">
        <f t="shared" si="33"/>
        <v>1.6331344164570014E-6</v>
      </c>
      <c r="E265">
        <f t="shared" si="35"/>
        <v>883.87299710617515</v>
      </c>
      <c r="F265">
        <f t="shared" si="36"/>
        <v>-29.730001633134417</v>
      </c>
      <c r="G265">
        <f t="shared" si="37"/>
        <v>0</v>
      </c>
      <c r="H265">
        <f t="shared" si="38"/>
        <v>0</v>
      </c>
      <c r="I265">
        <f t="shared" si="39"/>
        <v>0</v>
      </c>
      <c r="J265">
        <f t="shared" si="40"/>
        <v>0</v>
      </c>
      <c r="K265">
        <f t="shared" si="41"/>
        <v>0</v>
      </c>
      <c r="L265">
        <f t="shared" si="42"/>
        <v>0</v>
      </c>
      <c r="M265">
        <f t="shared" si="43"/>
        <v>0</v>
      </c>
    </row>
    <row r="266" spans="1:13" x14ac:dyDescent="0.3">
      <c r="A266">
        <v>256</v>
      </c>
      <c r="B266">
        <f t="shared" si="34"/>
        <v>1909.76</v>
      </c>
      <c r="C266">
        <v>-4.17</v>
      </c>
      <c r="D266">
        <f t="shared" ref="D266:D297" si="44">$X$3*EXP(-(($A266-$X$4)^2)/(2*$X$5^2))+$L$8</f>
        <v>1.3437995991249116E-6</v>
      </c>
      <c r="E266">
        <f t="shared" si="35"/>
        <v>17.388911207290459</v>
      </c>
      <c r="F266">
        <f t="shared" si="36"/>
        <v>-4.1700013437995986</v>
      </c>
      <c r="G266">
        <f t="shared" si="37"/>
        <v>0</v>
      </c>
      <c r="H266">
        <f t="shared" si="38"/>
        <v>0</v>
      </c>
      <c r="I266">
        <f t="shared" si="39"/>
        <v>0</v>
      </c>
      <c r="J266">
        <f t="shared" si="40"/>
        <v>0</v>
      </c>
      <c r="K266">
        <f t="shared" si="41"/>
        <v>0</v>
      </c>
      <c r="L266">
        <f t="shared" si="42"/>
        <v>0</v>
      </c>
      <c r="M266">
        <f t="shared" si="43"/>
        <v>0</v>
      </c>
    </row>
    <row r="267" spans="1:13" x14ac:dyDescent="0.3">
      <c r="A267">
        <v>257</v>
      </c>
      <c r="B267">
        <f t="shared" ref="B267:B297" si="45">A267*7.46</f>
        <v>1917.22</v>
      </c>
      <c r="C267">
        <v>-1.21</v>
      </c>
      <c r="D267">
        <f t="shared" si="44"/>
        <v>1.1044969827312139E-6</v>
      </c>
      <c r="E267">
        <f t="shared" ref="E267:E297" si="46">(D267-C267)^2</f>
        <v>1.4641026728839182</v>
      </c>
      <c r="F267">
        <f t="shared" ref="F267:F297" si="47">C267-D267+0</f>
        <v>-1.2100011044969827</v>
      </c>
      <c r="G267">
        <f t="shared" ref="G267:G297" si="48">H267+I267+J267+K267+L267+M267</f>
        <v>0</v>
      </c>
      <c r="H267">
        <f t="shared" ref="H267:H297" si="49">$C$3*EXP(-(($A267-$C$4)^2)/(2*$C$5^2))+$D$3*EXP(-(($A267-$D$4)^2)/(2*$D$5^2))</f>
        <v>0</v>
      </c>
      <c r="I267">
        <f t="shared" ref="I267:I297" si="50">$F$3*EXP(-(($A267-$F$4)^2)/(2*$F$5^2))+$G$3*EXP(-(($A267-$G$4)^2)/(2*$G$5^2))</f>
        <v>0</v>
      </c>
      <c r="J267">
        <f t="shared" ref="J267:J297" si="51">$I$3*EXP(-(($A267-$I$4)^2)/(2*$I$5^2))+$J$3*EXP(-(($A267-$J$4)^2)/(2*$J$5^2))</f>
        <v>0</v>
      </c>
      <c r="K267">
        <f t="shared" ref="K267:K297" si="52">$L$3*EXP(-(($A267-$L$4)^2)/(2*$L$5^2))+$M$3*EXP(-(($A267-$M$4)^2)/(2*$M$5^2))</f>
        <v>0</v>
      </c>
      <c r="L267">
        <f t="shared" ref="L267:L297" si="53">$O$3*EXP(-(($A267-$O$4)^2)/(2*$O$5^2))+$P$3*EXP(-(($A267-$P$4)^2)/(2*$P$5^2))</f>
        <v>0</v>
      </c>
      <c r="M267">
        <f t="shared" ref="M267:M297" si="54">$R$3*EXP(-(($A267-$R$4)^2)/(2*$R$5^2))+$S$3*EXP(-(($A267-$S$4)^2)/(2*$S$5^2))</f>
        <v>0</v>
      </c>
    </row>
    <row r="268" spans="1:13" x14ac:dyDescent="0.3">
      <c r="A268">
        <v>258</v>
      </c>
      <c r="B268">
        <f t="shared" si="45"/>
        <v>1924.68</v>
      </c>
      <c r="C268">
        <v>-12.96</v>
      </c>
      <c r="D268">
        <f t="shared" si="44"/>
        <v>9.0680104300626669E-7</v>
      </c>
      <c r="E268">
        <f t="shared" si="46"/>
        <v>167.96162350428389</v>
      </c>
      <c r="F268">
        <f t="shared" si="47"/>
        <v>-12.960000906801044</v>
      </c>
      <c r="G268">
        <f t="shared" si="48"/>
        <v>0</v>
      </c>
      <c r="H268">
        <f t="shared" si="49"/>
        <v>0</v>
      </c>
      <c r="I268">
        <f t="shared" si="50"/>
        <v>0</v>
      </c>
      <c r="J268">
        <f t="shared" si="51"/>
        <v>0</v>
      </c>
      <c r="K268">
        <f t="shared" si="52"/>
        <v>0</v>
      </c>
      <c r="L268">
        <f t="shared" si="53"/>
        <v>0</v>
      </c>
      <c r="M268">
        <f t="shared" si="54"/>
        <v>0</v>
      </c>
    </row>
    <row r="269" spans="1:13" x14ac:dyDescent="0.3">
      <c r="A269">
        <v>259</v>
      </c>
      <c r="B269">
        <f t="shared" si="45"/>
        <v>1932.14</v>
      </c>
      <c r="C269">
        <v>18.670000000000002</v>
      </c>
      <c r="D269">
        <f t="shared" si="44"/>
        <v>7.4366430905399241E-7</v>
      </c>
      <c r="E269">
        <f t="shared" si="46"/>
        <v>348.56887223157531</v>
      </c>
      <c r="F269">
        <f t="shared" si="47"/>
        <v>18.669999256335693</v>
      </c>
      <c r="G269">
        <f t="shared" si="48"/>
        <v>0</v>
      </c>
      <c r="H269">
        <f t="shared" si="49"/>
        <v>0</v>
      </c>
      <c r="I269">
        <f t="shared" si="50"/>
        <v>0</v>
      </c>
      <c r="J269">
        <f t="shared" si="51"/>
        <v>0</v>
      </c>
      <c r="K269">
        <f t="shared" si="52"/>
        <v>0</v>
      </c>
      <c r="L269">
        <f t="shared" si="53"/>
        <v>0</v>
      </c>
      <c r="M269">
        <f t="shared" si="54"/>
        <v>0</v>
      </c>
    </row>
    <row r="270" spans="1:13" x14ac:dyDescent="0.3">
      <c r="A270">
        <v>260</v>
      </c>
      <c r="B270">
        <f t="shared" si="45"/>
        <v>1939.6</v>
      </c>
      <c r="C270">
        <v>-18.34</v>
      </c>
      <c r="D270">
        <f t="shared" si="44"/>
        <v>6.0919918978850514E-7</v>
      </c>
      <c r="E270">
        <f t="shared" si="46"/>
        <v>336.3556223454267</v>
      </c>
      <c r="F270">
        <f t="shared" si="47"/>
        <v>-18.340000609199191</v>
      </c>
      <c r="G270">
        <f t="shared" si="48"/>
        <v>0</v>
      </c>
      <c r="H270">
        <f t="shared" si="49"/>
        <v>0</v>
      </c>
      <c r="I270">
        <f t="shared" si="50"/>
        <v>0</v>
      </c>
      <c r="J270">
        <f t="shared" si="51"/>
        <v>0</v>
      </c>
      <c r="K270">
        <f t="shared" si="52"/>
        <v>0</v>
      </c>
      <c r="L270">
        <f t="shared" si="53"/>
        <v>0</v>
      </c>
      <c r="M270">
        <f t="shared" si="54"/>
        <v>0</v>
      </c>
    </row>
    <row r="271" spans="1:13" x14ac:dyDescent="0.3">
      <c r="A271">
        <v>261</v>
      </c>
      <c r="B271">
        <f t="shared" si="45"/>
        <v>1947.06</v>
      </c>
      <c r="C271">
        <v>-16.53</v>
      </c>
      <c r="D271">
        <f t="shared" si="44"/>
        <v>4.9849309388013289E-7</v>
      </c>
      <c r="E271">
        <f t="shared" si="46"/>
        <v>273.24091648018197</v>
      </c>
      <c r="F271">
        <f t="shared" si="47"/>
        <v>-16.530000498493095</v>
      </c>
      <c r="G271">
        <f t="shared" si="48"/>
        <v>0</v>
      </c>
      <c r="H271">
        <f t="shared" si="49"/>
        <v>0</v>
      </c>
      <c r="I271">
        <f t="shared" si="50"/>
        <v>0</v>
      </c>
      <c r="J271">
        <f t="shared" si="51"/>
        <v>0</v>
      </c>
      <c r="K271">
        <f t="shared" si="52"/>
        <v>0</v>
      </c>
      <c r="L271">
        <f t="shared" si="53"/>
        <v>0</v>
      </c>
      <c r="M271">
        <f t="shared" si="54"/>
        <v>0</v>
      </c>
    </row>
    <row r="272" spans="1:13" x14ac:dyDescent="0.3">
      <c r="A272">
        <v>262</v>
      </c>
      <c r="B272">
        <f t="shared" si="45"/>
        <v>1954.52</v>
      </c>
      <c r="C272">
        <v>9.1</v>
      </c>
      <c r="D272">
        <f t="shared" si="44"/>
        <v>4.074519733144231E-7</v>
      </c>
      <c r="E272">
        <f t="shared" si="46"/>
        <v>82.809992584374257</v>
      </c>
      <c r="F272">
        <f t="shared" si="47"/>
        <v>9.099999592548027</v>
      </c>
      <c r="G272">
        <f t="shared" si="48"/>
        <v>0</v>
      </c>
      <c r="H272">
        <f t="shared" si="49"/>
        <v>0</v>
      </c>
      <c r="I272">
        <f t="shared" si="50"/>
        <v>0</v>
      </c>
      <c r="J272">
        <f t="shared" si="51"/>
        <v>0</v>
      </c>
      <c r="K272">
        <f t="shared" si="52"/>
        <v>0</v>
      </c>
      <c r="L272">
        <f t="shared" si="53"/>
        <v>0</v>
      </c>
      <c r="M272">
        <f t="shared" si="54"/>
        <v>0</v>
      </c>
    </row>
    <row r="273" spans="1:13" x14ac:dyDescent="0.3">
      <c r="A273">
        <v>263</v>
      </c>
      <c r="B273">
        <f t="shared" si="45"/>
        <v>1961.98</v>
      </c>
      <c r="C273">
        <v>2.87</v>
      </c>
      <c r="D273">
        <f t="shared" si="44"/>
        <v>3.326680982731333E-7</v>
      </c>
      <c r="E273">
        <f t="shared" si="46"/>
        <v>8.2368980904852265</v>
      </c>
      <c r="F273">
        <f t="shared" si="47"/>
        <v>2.8699996673319017</v>
      </c>
      <c r="G273">
        <f t="shared" si="48"/>
        <v>0</v>
      </c>
      <c r="H273">
        <f t="shared" si="49"/>
        <v>0</v>
      </c>
      <c r="I273">
        <f t="shared" si="50"/>
        <v>0</v>
      </c>
      <c r="J273">
        <f t="shared" si="51"/>
        <v>0</v>
      </c>
      <c r="K273">
        <f t="shared" si="52"/>
        <v>0</v>
      </c>
      <c r="L273">
        <f t="shared" si="53"/>
        <v>0</v>
      </c>
      <c r="M273">
        <f t="shared" si="54"/>
        <v>0</v>
      </c>
    </row>
    <row r="274" spans="1:13" x14ac:dyDescent="0.3">
      <c r="A274">
        <v>264</v>
      </c>
      <c r="B274">
        <f t="shared" si="45"/>
        <v>1969.44</v>
      </c>
      <c r="C274">
        <v>15.74</v>
      </c>
      <c r="D274">
        <f t="shared" si="44"/>
        <v>2.7130845994593398E-7</v>
      </c>
      <c r="E274">
        <f t="shared" si="46"/>
        <v>247.74759145920976</v>
      </c>
      <c r="F274">
        <f t="shared" si="47"/>
        <v>15.73999972869154</v>
      </c>
      <c r="G274">
        <f t="shared" si="48"/>
        <v>0</v>
      </c>
      <c r="H274">
        <f t="shared" si="49"/>
        <v>0</v>
      </c>
      <c r="I274">
        <f t="shared" si="50"/>
        <v>0</v>
      </c>
      <c r="J274">
        <f t="shared" si="51"/>
        <v>0</v>
      </c>
      <c r="K274">
        <f t="shared" si="52"/>
        <v>0</v>
      </c>
      <c r="L274">
        <f t="shared" si="53"/>
        <v>0</v>
      </c>
      <c r="M274">
        <f t="shared" si="54"/>
        <v>0</v>
      </c>
    </row>
    <row r="275" spans="1:13" x14ac:dyDescent="0.3">
      <c r="A275">
        <v>265</v>
      </c>
      <c r="B275">
        <f t="shared" si="45"/>
        <v>1976.9</v>
      </c>
      <c r="C275">
        <v>-10.48</v>
      </c>
      <c r="D275">
        <f t="shared" si="44"/>
        <v>2.2102070881466846E-7</v>
      </c>
      <c r="E275">
        <f t="shared" si="46"/>
        <v>109.83040463259412</v>
      </c>
      <c r="F275">
        <f t="shared" si="47"/>
        <v>-10.48000022102071</v>
      </c>
      <c r="G275">
        <f t="shared" si="48"/>
        <v>0</v>
      </c>
      <c r="H275">
        <f t="shared" si="49"/>
        <v>0</v>
      </c>
      <c r="I275">
        <f t="shared" si="50"/>
        <v>0</v>
      </c>
      <c r="J275">
        <f t="shared" si="51"/>
        <v>0</v>
      </c>
      <c r="K275">
        <f t="shared" si="52"/>
        <v>0</v>
      </c>
      <c r="L275">
        <f t="shared" si="53"/>
        <v>0</v>
      </c>
      <c r="M275">
        <f t="shared" si="54"/>
        <v>0</v>
      </c>
    </row>
    <row r="276" spans="1:13" x14ac:dyDescent="0.3">
      <c r="A276">
        <v>266</v>
      </c>
      <c r="B276">
        <f t="shared" si="45"/>
        <v>1984.36</v>
      </c>
      <c r="C276">
        <v>-11.79</v>
      </c>
      <c r="D276">
        <f t="shared" si="44"/>
        <v>1.7985397849123479E-7</v>
      </c>
      <c r="E276">
        <f t="shared" si="46"/>
        <v>139.00410424095682</v>
      </c>
      <c r="F276">
        <f t="shared" si="47"/>
        <v>-11.790000179853978</v>
      </c>
      <c r="G276">
        <f t="shared" si="48"/>
        <v>0</v>
      </c>
      <c r="H276">
        <f t="shared" si="49"/>
        <v>0</v>
      </c>
      <c r="I276">
        <f t="shared" si="50"/>
        <v>0</v>
      </c>
      <c r="J276">
        <f t="shared" si="51"/>
        <v>0</v>
      </c>
      <c r="K276">
        <f t="shared" si="52"/>
        <v>0</v>
      </c>
      <c r="L276">
        <f t="shared" si="53"/>
        <v>0</v>
      </c>
      <c r="M276">
        <f t="shared" si="54"/>
        <v>0</v>
      </c>
    </row>
    <row r="277" spans="1:13" x14ac:dyDescent="0.3">
      <c r="A277">
        <v>267</v>
      </c>
      <c r="B277">
        <f t="shared" si="45"/>
        <v>1991.82</v>
      </c>
      <c r="C277">
        <v>19.739999999999998</v>
      </c>
      <c r="D277">
        <f t="shared" si="44"/>
        <v>1.4619232784789479E-7</v>
      </c>
      <c r="E277">
        <f t="shared" si="46"/>
        <v>389.66759422832689</v>
      </c>
      <c r="F277">
        <f t="shared" si="47"/>
        <v>19.739999853807671</v>
      </c>
      <c r="G277">
        <f t="shared" si="48"/>
        <v>0</v>
      </c>
      <c r="H277">
        <f t="shared" si="49"/>
        <v>0</v>
      </c>
      <c r="I277">
        <f t="shared" si="50"/>
        <v>0</v>
      </c>
      <c r="J277">
        <f t="shared" si="51"/>
        <v>0</v>
      </c>
      <c r="K277">
        <f t="shared" si="52"/>
        <v>0</v>
      </c>
      <c r="L277">
        <f t="shared" si="53"/>
        <v>0</v>
      </c>
      <c r="M277">
        <f t="shared" si="54"/>
        <v>0</v>
      </c>
    </row>
    <row r="278" spans="1:13" x14ac:dyDescent="0.3">
      <c r="A278">
        <v>268</v>
      </c>
      <c r="B278">
        <f t="shared" si="45"/>
        <v>1999.28</v>
      </c>
      <c r="C278">
        <v>22.94</v>
      </c>
      <c r="D278">
        <f t="shared" si="44"/>
        <v>1.1869886450807557E-7</v>
      </c>
      <c r="E278">
        <f t="shared" si="46"/>
        <v>526.24359455409615</v>
      </c>
      <c r="F278">
        <f t="shared" si="47"/>
        <v>22.939999881301137</v>
      </c>
      <c r="G278">
        <f t="shared" si="48"/>
        <v>0</v>
      </c>
      <c r="H278">
        <f t="shared" si="49"/>
        <v>0</v>
      </c>
      <c r="I278">
        <f t="shared" si="50"/>
        <v>0</v>
      </c>
      <c r="J278">
        <f t="shared" si="51"/>
        <v>0</v>
      </c>
      <c r="K278">
        <f t="shared" si="52"/>
        <v>0</v>
      </c>
      <c r="L278">
        <f t="shared" si="53"/>
        <v>0</v>
      </c>
      <c r="M278">
        <f t="shared" si="54"/>
        <v>0</v>
      </c>
    </row>
    <row r="279" spans="1:13" x14ac:dyDescent="0.3">
      <c r="A279">
        <v>269</v>
      </c>
      <c r="B279">
        <f t="shared" si="45"/>
        <v>2006.74</v>
      </c>
      <c r="C279">
        <v>-11.75</v>
      </c>
      <c r="D279">
        <f t="shared" si="44"/>
        <v>9.6268897452042079E-8</v>
      </c>
      <c r="E279">
        <f t="shared" si="46"/>
        <v>138.06250226231907</v>
      </c>
      <c r="F279">
        <f t="shared" si="47"/>
        <v>-11.750000096268897</v>
      </c>
      <c r="G279">
        <f t="shared" si="48"/>
        <v>0</v>
      </c>
      <c r="H279">
        <f t="shared" si="49"/>
        <v>0</v>
      </c>
      <c r="I279">
        <f t="shared" si="50"/>
        <v>0</v>
      </c>
      <c r="J279">
        <f t="shared" si="51"/>
        <v>0</v>
      </c>
      <c r="K279">
        <f t="shared" si="52"/>
        <v>0</v>
      </c>
      <c r="L279">
        <f t="shared" si="53"/>
        <v>0</v>
      </c>
      <c r="M279">
        <f t="shared" si="54"/>
        <v>0</v>
      </c>
    </row>
    <row r="280" spans="1:13" x14ac:dyDescent="0.3">
      <c r="A280">
        <v>270</v>
      </c>
      <c r="B280">
        <f t="shared" si="45"/>
        <v>2014.2</v>
      </c>
      <c r="C280">
        <v>35.31</v>
      </c>
      <c r="D280">
        <f t="shared" si="44"/>
        <v>7.799071144068923E-8</v>
      </c>
      <c r="E280">
        <f t="shared" si="46"/>
        <v>1246.7960944922961</v>
      </c>
      <c r="F280">
        <f t="shared" si="47"/>
        <v>35.30999992200929</v>
      </c>
      <c r="G280">
        <f t="shared" si="48"/>
        <v>0</v>
      </c>
      <c r="H280">
        <f t="shared" si="49"/>
        <v>0</v>
      </c>
      <c r="I280">
        <f t="shared" si="50"/>
        <v>0</v>
      </c>
      <c r="J280">
        <f t="shared" si="51"/>
        <v>0</v>
      </c>
      <c r="K280">
        <f t="shared" si="52"/>
        <v>0</v>
      </c>
      <c r="L280">
        <f t="shared" si="53"/>
        <v>0</v>
      </c>
      <c r="M280">
        <f t="shared" si="54"/>
        <v>0</v>
      </c>
    </row>
    <row r="281" spans="1:13" x14ac:dyDescent="0.3">
      <c r="A281">
        <v>271</v>
      </c>
      <c r="B281">
        <f t="shared" si="45"/>
        <v>2021.66</v>
      </c>
      <c r="C281">
        <v>-11.85</v>
      </c>
      <c r="D281">
        <f t="shared" si="44"/>
        <v>6.3112766376530301E-8</v>
      </c>
      <c r="E281">
        <f t="shared" si="46"/>
        <v>140.42250149577256</v>
      </c>
      <c r="F281">
        <f t="shared" si="47"/>
        <v>-11.850000063112766</v>
      </c>
      <c r="G281">
        <f t="shared" si="48"/>
        <v>0</v>
      </c>
      <c r="H281">
        <f t="shared" si="49"/>
        <v>0</v>
      </c>
      <c r="I281">
        <f t="shared" si="50"/>
        <v>0</v>
      </c>
      <c r="J281">
        <f t="shared" si="51"/>
        <v>0</v>
      </c>
      <c r="K281">
        <f t="shared" si="52"/>
        <v>0</v>
      </c>
      <c r="L281">
        <f t="shared" si="53"/>
        <v>0</v>
      </c>
      <c r="M281">
        <f t="shared" si="54"/>
        <v>0</v>
      </c>
    </row>
    <row r="282" spans="1:13" x14ac:dyDescent="0.3">
      <c r="A282">
        <v>272</v>
      </c>
      <c r="B282">
        <f t="shared" si="45"/>
        <v>2029.12</v>
      </c>
      <c r="C282">
        <v>-18.739999999999998</v>
      </c>
      <c r="D282">
        <f t="shared" si="44"/>
        <v>5.1016305181041765E-8</v>
      </c>
      <c r="E282">
        <f t="shared" si="46"/>
        <v>351.187601912091</v>
      </c>
      <c r="F282">
        <f t="shared" si="47"/>
        <v>-18.740000051016303</v>
      </c>
      <c r="G282">
        <f t="shared" si="48"/>
        <v>0</v>
      </c>
      <c r="H282">
        <f t="shared" si="49"/>
        <v>0</v>
      </c>
      <c r="I282">
        <f t="shared" si="50"/>
        <v>0</v>
      </c>
      <c r="J282">
        <f t="shared" si="51"/>
        <v>0</v>
      </c>
      <c r="K282">
        <f t="shared" si="52"/>
        <v>0</v>
      </c>
      <c r="L282">
        <f t="shared" si="53"/>
        <v>0</v>
      </c>
      <c r="M282">
        <f t="shared" si="54"/>
        <v>0</v>
      </c>
    </row>
    <row r="283" spans="1:13" x14ac:dyDescent="0.3">
      <c r="A283">
        <v>273</v>
      </c>
      <c r="B283">
        <f t="shared" si="45"/>
        <v>2036.58</v>
      </c>
      <c r="C283">
        <v>-12.42</v>
      </c>
      <c r="D283">
        <f t="shared" si="44"/>
        <v>4.1192508288838439E-8</v>
      </c>
      <c r="E283">
        <f t="shared" si="46"/>
        <v>154.25640102322191</v>
      </c>
      <c r="F283">
        <f t="shared" si="47"/>
        <v>-12.420000041192509</v>
      </c>
      <c r="G283">
        <f t="shared" si="48"/>
        <v>0</v>
      </c>
      <c r="H283">
        <f t="shared" si="49"/>
        <v>0</v>
      </c>
      <c r="I283">
        <f t="shared" si="50"/>
        <v>0</v>
      </c>
      <c r="J283">
        <f t="shared" si="51"/>
        <v>0</v>
      </c>
      <c r="K283">
        <f t="shared" si="52"/>
        <v>0</v>
      </c>
      <c r="L283">
        <f t="shared" si="53"/>
        <v>0</v>
      </c>
      <c r="M283">
        <f t="shared" si="54"/>
        <v>0</v>
      </c>
    </row>
    <row r="284" spans="1:13" x14ac:dyDescent="0.3">
      <c r="A284">
        <v>274</v>
      </c>
      <c r="B284">
        <f t="shared" si="45"/>
        <v>2044.04</v>
      </c>
      <c r="C284">
        <v>6.98</v>
      </c>
      <c r="D284">
        <f t="shared" si="44"/>
        <v>3.3223464959796235E-8</v>
      </c>
      <c r="E284">
        <f t="shared" si="46"/>
        <v>48.720399536200439</v>
      </c>
      <c r="F284">
        <f t="shared" si="47"/>
        <v>6.9799999667765356</v>
      </c>
      <c r="G284">
        <f t="shared" si="48"/>
        <v>0</v>
      </c>
      <c r="H284">
        <f t="shared" si="49"/>
        <v>0</v>
      </c>
      <c r="I284">
        <f t="shared" si="50"/>
        <v>0</v>
      </c>
      <c r="J284">
        <f t="shared" si="51"/>
        <v>0</v>
      </c>
      <c r="K284">
        <f t="shared" si="52"/>
        <v>0</v>
      </c>
      <c r="L284">
        <f t="shared" si="53"/>
        <v>0</v>
      </c>
      <c r="M284">
        <f t="shared" si="54"/>
        <v>0</v>
      </c>
    </row>
    <row r="285" spans="1:13" x14ac:dyDescent="0.3">
      <c r="A285">
        <v>275</v>
      </c>
      <c r="B285">
        <f t="shared" si="45"/>
        <v>2051.5</v>
      </c>
      <c r="C285">
        <v>5.73</v>
      </c>
      <c r="D285">
        <f t="shared" si="44"/>
        <v>2.6766344365171127E-8</v>
      </c>
      <c r="E285">
        <f t="shared" si="46"/>
        <v>32.832899693257694</v>
      </c>
      <c r="F285">
        <f t="shared" si="47"/>
        <v>5.7299999732336557</v>
      </c>
      <c r="G285">
        <f t="shared" si="48"/>
        <v>0</v>
      </c>
      <c r="H285">
        <f t="shared" si="49"/>
        <v>0</v>
      </c>
      <c r="I285">
        <f t="shared" si="50"/>
        <v>0</v>
      </c>
      <c r="J285">
        <f t="shared" si="51"/>
        <v>0</v>
      </c>
      <c r="K285">
        <f t="shared" si="52"/>
        <v>0</v>
      </c>
      <c r="L285">
        <f t="shared" si="53"/>
        <v>0</v>
      </c>
      <c r="M285">
        <f t="shared" si="54"/>
        <v>0</v>
      </c>
    </row>
    <row r="286" spans="1:13" x14ac:dyDescent="0.3">
      <c r="A286">
        <v>276</v>
      </c>
      <c r="B286">
        <f t="shared" si="45"/>
        <v>2058.96</v>
      </c>
      <c r="C286">
        <v>16.71</v>
      </c>
      <c r="D286">
        <f t="shared" si="44"/>
        <v>2.1540245495145833E-8</v>
      </c>
      <c r="E286">
        <f t="shared" si="46"/>
        <v>279.22409928012502</v>
      </c>
      <c r="F286">
        <f t="shared" si="47"/>
        <v>16.709999978459756</v>
      </c>
      <c r="G286">
        <f t="shared" si="48"/>
        <v>0</v>
      </c>
      <c r="H286">
        <f t="shared" si="49"/>
        <v>0</v>
      </c>
      <c r="I286">
        <f t="shared" si="50"/>
        <v>0</v>
      </c>
      <c r="J286">
        <f t="shared" si="51"/>
        <v>0</v>
      </c>
      <c r="K286">
        <f t="shared" si="52"/>
        <v>0</v>
      </c>
      <c r="L286">
        <f t="shared" si="53"/>
        <v>0</v>
      </c>
      <c r="M286">
        <f t="shared" si="54"/>
        <v>0</v>
      </c>
    </row>
    <row r="287" spans="1:13" x14ac:dyDescent="0.3">
      <c r="A287">
        <v>277</v>
      </c>
      <c r="B287">
        <f t="shared" si="45"/>
        <v>2066.42</v>
      </c>
      <c r="C287">
        <v>-16.07</v>
      </c>
      <c r="D287">
        <f t="shared" si="44"/>
        <v>1.7315286698090298E-8</v>
      </c>
      <c r="E287">
        <f t="shared" si="46"/>
        <v>258.24490055651336</v>
      </c>
      <c r="F287">
        <f t="shared" si="47"/>
        <v>-16.070000017315287</v>
      </c>
      <c r="G287">
        <f t="shared" si="48"/>
        <v>0</v>
      </c>
      <c r="H287">
        <f t="shared" si="49"/>
        <v>0</v>
      </c>
      <c r="I287">
        <f t="shared" si="50"/>
        <v>0</v>
      </c>
      <c r="J287">
        <f t="shared" si="51"/>
        <v>0</v>
      </c>
      <c r="K287">
        <f t="shared" si="52"/>
        <v>0</v>
      </c>
      <c r="L287">
        <f t="shared" si="53"/>
        <v>0</v>
      </c>
      <c r="M287">
        <f t="shared" si="54"/>
        <v>0</v>
      </c>
    </row>
    <row r="288" spans="1:13" x14ac:dyDescent="0.3">
      <c r="A288">
        <v>278</v>
      </c>
      <c r="B288">
        <f t="shared" si="45"/>
        <v>2073.88</v>
      </c>
      <c r="C288">
        <v>6.28</v>
      </c>
      <c r="D288">
        <f t="shared" si="44"/>
        <v>1.3903565124959687E-8</v>
      </c>
      <c r="E288">
        <f t="shared" si="46"/>
        <v>39.438399825371221</v>
      </c>
      <c r="F288">
        <f t="shared" si="47"/>
        <v>6.2799999860964348</v>
      </c>
      <c r="G288">
        <f t="shared" si="48"/>
        <v>0</v>
      </c>
      <c r="H288">
        <f t="shared" si="49"/>
        <v>0</v>
      </c>
      <c r="I288">
        <f t="shared" si="50"/>
        <v>0</v>
      </c>
      <c r="J288">
        <f t="shared" si="51"/>
        <v>0</v>
      </c>
      <c r="K288">
        <f t="shared" si="52"/>
        <v>0</v>
      </c>
      <c r="L288">
        <f t="shared" si="53"/>
        <v>0</v>
      </c>
      <c r="M288">
        <f t="shared" si="54"/>
        <v>0</v>
      </c>
    </row>
    <row r="289" spans="1:13" x14ac:dyDescent="0.3">
      <c r="A289">
        <v>279</v>
      </c>
      <c r="B289">
        <f t="shared" si="45"/>
        <v>2081.34</v>
      </c>
      <c r="C289">
        <v>16.670000000000002</v>
      </c>
      <c r="D289">
        <f t="shared" si="44"/>
        <v>1.1151675275066626E-8</v>
      </c>
      <c r="E289">
        <f t="shared" si="46"/>
        <v>277.88889962820315</v>
      </c>
      <c r="F289">
        <f t="shared" si="47"/>
        <v>16.669999988848325</v>
      </c>
      <c r="G289">
        <f t="shared" si="48"/>
        <v>0</v>
      </c>
      <c r="H289">
        <f t="shared" si="49"/>
        <v>0</v>
      </c>
      <c r="I289">
        <f t="shared" si="50"/>
        <v>0</v>
      </c>
      <c r="J289">
        <f t="shared" si="51"/>
        <v>0</v>
      </c>
      <c r="K289">
        <f t="shared" si="52"/>
        <v>0</v>
      </c>
      <c r="L289">
        <f t="shared" si="53"/>
        <v>0</v>
      </c>
      <c r="M289">
        <f t="shared" si="54"/>
        <v>0</v>
      </c>
    </row>
    <row r="290" spans="1:13" x14ac:dyDescent="0.3">
      <c r="A290">
        <v>280</v>
      </c>
      <c r="B290">
        <f t="shared" si="45"/>
        <v>2088.8000000000002</v>
      </c>
      <c r="C290">
        <v>18.260000000000002</v>
      </c>
      <c r="D290">
        <f t="shared" si="44"/>
        <v>8.9345257448126648E-9</v>
      </c>
      <c r="E290">
        <f t="shared" si="46"/>
        <v>333.42759967371126</v>
      </c>
      <c r="F290">
        <f t="shared" si="47"/>
        <v>18.259999991065477</v>
      </c>
      <c r="G290">
        <f t="shared" si="48"/>
        <v>0</v>
      </c>
      <c r="H290">
        <f t="shared" si="49"/>
        <v>0</v>
      </c>
      <c r="I290">
        <f t="shared" si="50"/>
        <v>0</v>
      </c>
      <c r="J290">
        <f t="shared" si="51"/>
        <v>0</v>
      </c>
      <c r="K290">
        <f t="shared" si="52"/>
        <v>0</v>
      </c>
      <c r="L290">
        <f t="shared" si="53"/>
        <v>0</v>
      </c>
      <c r="M290">
        <f t="shared" si="54"/>
        <v>0</v>
      </c>
    </row>
    <row r="291" spans="1:13" x14ac:dyDescent="0.3">
      <c r="A291">
        <v>281</v>
      </c>
      <c r="B291">
        <f t="shared" si="45"/>
        <v>2096.2599999999998</v>
      </c>
      <c r="C291">
        <v>14.64</v>
      </c>
      <c r="D291">
        <f t="shared" si="44"/>
        <v>7.1502354845119249E-9</v>
      </c>
      <c r="E291">
        <f t="shared" si="46"/>
        <v>214.32959979064111</v>
      </c>
      <c r="F291">
        <f t="shared" si="47"/>
        <v>14.639999992849765</v>
      </c>
      <c r="G291">
        <f t="shared" si="48"/>
        <v>0</v>
      </c>
      <c r="H291">
        <f t="shared" si="49"/>
        <v>0</v>
      </c>
      <c r="I291">
        <f t="shared" si="50"/>
        <v>0</v>
      </c>
      <c r="J291">
        <f t="shared" si="51"/>
        <v>0</v>
      </c>
      <c r="K291">
        <f t="shared" si="52"/>
        <v>0</v>
      </c>
      <c r="L291">
        <f t="shared" si="53"/>
        <v>0</v>
      </c>
      <c r="M291">
        <f t="shared" si="54"/>
        <v>0</v>
      </c>
    </row>
    <row r="292" spans="1:13" x14ac:dyDescent="0.3">
      <c r="A292">
        <v>282</v>
      </c>
      <c r="B292">
        <f t="shared" si="45"/>
        <v>2103.7199999999998</v>
      </c>
      <c r="C292">
        <v>0.14000000000000001</v>
      </c>
      <c r="D292">
        <f t="shared" si="44"/>
        <v>5.7159265047380255E-9</v>
      </c>
      <c r="E292">
        <f t="shared" si="46"/>
        <v>1.9599998399540613E-2</v>
      </c>
      <c r="F292">
        <f t="shared" si="47"/>
        <v>0.1399999942840735</v>
      </c>
      <c r="G292">
        <f t="shared" si="48"/>
        <v>0</v>
      </c>
      <c r="H292">
        <f t="shared" si="49"/>
        <v>0</v>
      </c>
      <c r="I292">
        <f t="shared" si="50"/>
        <v>0</v>
      </c>
      <c r="J292">
        <f t="shared" si="51"/>
        <v>0</v>
      </c>
      <c r="K292">
        <f t="shared" si="52"/>
        <v>0</v>
      </c>
      <c r="L292">
        <f t="shared" si="53"/>
        <v>0</v>
      </c>
      <c r="M292">
        <f t="shared" si="54"/>
        <v>0</v>
      </c>
    </row>
    <row r="293" spans="1:13" x14ac:dyDescent="0.3">
      <c r="A293">
        <v>283</v>
      </c>
      <c r="B293">
        <f t="shared" si="45"/>
        <v>2111.1799999999998</v>
      </c>
      <c r="C293">
        <v>-14.16</v>
      </c>
      <c r="D293">
        <f t="shared" si="44"/>
        <v>4.5642600192699198E-9</v>
      </c>
      <c r="E293">
        <f t="shared" si="46"/>
        <v>200.50560012925985</v>
      </c>
      <c r="F293">
        <f t="shared" si="47"/>
        <v>-14.16000000456426</v>
      </c>
      <c r="G293">
        <f t="shared" si="48"/>
        <v>0</v>
      </c>
      <c r="H293">
        <f t="shared" si="49"/>
        <v>0</v>
      </c>
      <c r="I293">
        <f t="shared" si="50"/>
        <v>0</v>
      </c>
      <c r="J293">
        <f t="shared" si="51"/>
        <v>0</v>
      </c>
      <c r="K293">
        <f t="shared" si="52"/>
        <v>0</v>
      </c>
      <c r="L293">
        <f t="shared" si="53"/>
        <v>0</v>
      </c>
      <c r="M293">
        <f t="shared" si="54"/>
        <v>0</v>
      </c>
    </row>
    <row r="294" spans="1:13" x14ac:dyDescent="0.3">
      <c r="A294">
        <v>284</v>
      </c>
      <c r="B294">
        <f t="shared" si="45"/>
        <v>2118.64</v>
      </c>
      <c r="C294">
        <v>-4.3</v>
      </c>
      <c r="D294">
        <f t="shared" si="44"/>
        <v>3.640588305795174E-9</v>
      </c>
      <c r="E294">
        <f t="shared" si="46"/>
        <v>18.490000031309059</v>
      </c>
      <c r="F294">
        <f t="shared" si="47"/>
        <v>-4.3000000036405881</v>
      </c>
      <c r="G294">
        <f t="shared" si="48"/>
        <v>0</v>
      </c>
      <c r="H294">
        <f t="shared" si="49"/>
        <v>0</v>
      </c>
      <c r="I294">
        <f t="shared" si="50"/>
        <v>0</v>
      </c>
      <c r="J294">
        <f t="shared" si="51"/>
        <v>0</v>
      </c>
      <c r="K294">
        <f t="shared" si="52"/>
        <v>0</v>
      </c>
      <c r="L294">
        <f t="shared" si="53"/>
        <v>0</v>
      </c>
      <c r="M294">
        <f t="shared" si="54"/>
        <v>0</v>
      </c>
    </row>
    <row r="295" spans="1:13" x14ac:dyDescent="0.3">
      <c r="A295">
        <v>285</v>
      </c>
      <c r="B295">
        <f t="shared" si="45"/>
        <v>2126.1</v>
      </c>
      <c r="C295">
        <v>10.119999999999999</v>
      </c>
      <c r="D295">
        <f t="shared" si="44"/>
        <v>2.9006158277301288E-9</v>
      </c>
      <c r="E295">
        <f t="shared" si="46"/>
        <v>102.41439994129151</v>
      </c>
      <c r="F295">
        <f t="shared" si="47"/>
        <v>10.119999997099383</v>
      </c>
      <c r="G295">
        <f t="shared" si="48"/>
        <v>0</v>
      </c>
      <c r="H295">
        <f t="shared" si="49"/>
        <v>0</v>
      </c>
      <c r="I295">
        <f t="shared" si="50"/>
        <v>0</v>
      </c>
      <c r="J295">
        <f t="shared" si="51"/>
        <v>0</v>
      </c>
      <c r="K295">
        <f t="shared" si="52"/>
        <v>0</v>
      </c>
      <c r="L295">
        <f t="shared" si="53"/>
        <v>0</v>
      </c>
      <c r="M295">
        <f t="shared" si="54"/>
        <v>0</v>
      </c>
    </row>
    <row r="296" spans="1:13" x14ac:dyDescent="0.3">
      <c r="A296">
        <v>286</v>
      </c>
      <c r="B296">
        <f t="shared" si="45"/>
        <v>2133.56</v>
      </c>
      <c r="C296">
        <v>4.8099999999999996</v>
      </c>
      <c r="D296">
        <f t="shared" si="44"/>
        <v>2.3084810069864549E-9</v>
      </c>
      <c r="E296">
        <f t="shared" si="46"/>
        <v>23.136099977792405</v>
      </c>
      <c r="F296">
        <f t="shared" si="47"/>
        <v>4.8099999976915182</v>
      </c>
      <c r="G296">
        <f t="shared" si="48"/>
        <v>0</v>
      </c>
      <c r="H296">
        <f t="shared" si="49"/>
        <v>0</v>
      </c>
      <c r="I296">
        <f t="shared" si="50"/>
        <v>0</v>
      </c>
      <c r="J296">
        <f t="shared" si="51"/>
        <v>0</v>
      </c>
      <c r="K296">
        <f t="shared" si="52"/>
        <v>0</v>
      </c>
      <c r="L296">
        <f t="shared" si="53"/>
        <v>0</v>
      </c>
      <c r="M296">
        <f t="shared" si="54"/>
        <v>0</v>
      </c>
    </row>
    <row r="297" spans="1:13" x14ac:dyDescent="0.3">
      <c r="A297">
        <v>287</v>
      </c>
      <c r="B297">
        <f t="shared" si="45"/>
        <v>2141.02</v>
      </c>
      <c r="C297">
        <v>-13.13</v>
      </c>
      <c r="D297">
        <f t="shared" si="44"/>
        <v>1.8351849948557166E-9</v>
      </c>
      <c r="E297">
        <f t="shared" si="46"/>
        <v>172.39690004819195</v>
      </c>
      <c r="F297">
        <f t="shared" si="47"/>
        <v>-13.130000001835185</v>
      </c>
      <c r="G297">
        <f t="shared" si="48"/>
        <v>0</v>
      </c>
      <c r="H297">
        <f t="shared" si="49"/>
        <v>0</v>
      </c>
      <c r="I297">
        <f t="shared" si="50"/>
        <v>0</v>
      </c>
      <c r="J297">
        <f t="shared" si="51"/>
        <v>0</v>
      </c>
      <c r="K297">
        <f t="shared" si="52"/>
        <v>0</v>
      </c>
      <c r="L297">
        <f t="shared" si="53"/>
        <v>0</v>
      </c>
      <c r="M297">
        <f t="shared" si="5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7"/>
  <sheetViews>
    <sheetView workbookViewId="0">
      <selection activeCell="L8" sqref="D8:L8"/>
    </sheetView>
  </sheetViews>
  <sheetFormatPr defaultRowHeight="14.4" x14ac:dyDescent="0.3"/>
  <cols>
    <col min="1" max="1" width="25.109375" customWidth="1"/>
    <col min="3" max="3" width="12" bestFit="1" customWidth="1"/>
    <col min="4" max="4" width="26.33203125" customWidth="1"/>
    <col min="5" max="5" width="19.77734375" bestFit="1" customWidth="1"/>
    <col min="6" max="6" width="23.44140625" bestFit="1" customWidth="1"/>
    <col min="7" max="8" width="31.109375" bestFit="1" customWidth="1"/>
    <col min="9" max="10" width="32.109375" bestFit="1" customWidth="1"/>
    <col min="11" max="14" width="31.109375" bestFit="1" customWidth="1"/>
    <col min="15" max="15" width="32.109375" bestFit="1" customWidth="1"/>
    <col min="16" max="16" width="25.44140625" bestFit="1" customWidth="1"/>
    <col min="19" max="19" width="25.44140625" bestFit="1" customWidth="1"/>
    <col min="22" max="22" width="25.44140625" bestFit="1" customWidth="1"/>
    <col min="25" max="25" width="25.44140625" bestFit="1" customWidth="1"/>
  </cols>
  <sheetData>
    <row r="1" spans="1:39" x14ac:dyDescent="0.3">
      <c r="A1" s="3" t="s">
        <v>1</v>
      </c>
      <c r="B1" s="1" t="s">
        <v>2</v>
      </c>
      <c r="AH1" s="1" t="s">
        <v>3</v>
      </c>
    </row>
    <row r="2" spans="1:39" x14ac:dyDescent="0.3">
      <c r="A2" s="1" t="s">
        <v>12</v>
      </c>
      <c r="B2" s="1" t="s">
        <v>13</v>
      </c>
      <c r="D2" s="1" t="s">
        <v>12</v>
      </c>
      <c r="E2" s="1" t="s">
        <v>15</v>
      </c>
      <c r="F2" s="1"/>
      <c r="G2" s="1" t="s">
        <v>12</v>
      </c>
      <c r="H2" s="1" t="s">
        <v>17</v>
      </c>
      <c r="I2" s="1"/>
      <c r="J2" s="1" t="s">
        <v>12</v>
      </c>
      <c r="K2" s="1" t="s">
        <v>20</v>
      </c>
      <c r="L2" s="1"/>
      <c r="M2" s="1" t="s">
        <v>12</v>
      </c>
      <c r="N2" s="1" t="s">
        <v>21</v>
      </c>
      <c r="O2" s="1"/>
      <c r="P2" s="1" t="s">
        <v>12</v>
      </c>
      <c r="Q2" s="1" t="s">
        <v>23</v>
      </c>
      <c r="R2" s="1"/>
      <c r="S2" s="1" t="s">
        <v>12</v>
      </c>
      <c r="T2" s="1" t="s">
        <v>29</v>
      </c>
      <c r="U2" s="1"/>
      <c r="V2" s="1" t="s">
        <v>12</v>
      </c>
      <c r="W2" s="1" t="s">
        <v>30</v>
      </c>
      <c r="X2" s="1"/>
      <c r="Y2" s="1" t="s">
        <v>12</v>
      </c>
      <c r="Z2" s="1" t="s">
        <v>33</v>
      </c>
      <c r="AA2" s="1"/>
      <c r="AH2" s="1"/>
    </row>
    <row r="3" spans="1:39" x14ac:dyDescent="0.3">
      <c r="A3">
        <v>0.2</v>
      </c>
      <c r="B3">
        <f>A3*1072.13135744075</f>
        <v>214.42627148815001</v>
      </c>
      <c r="C3">
        <f>A3*43.3520985936289</f>
        <v>8.6704197187257801</v>
      </c>
      <c r="D3">
        <v>0.15</v>
      </c>
      <c r="E3">
        <f>D3*1072.13135744075</f>
        <v>160.81970361611249</v>
      </c>
      <c r="F3">
        <f>D3*43.3520985936289</f>
        <v>6.5028147890443355</v>
      </c>
      <c r="G3">
        <v>0.2</v>
      </c>
      <c r="H3">
        <f>G3*1072.13135744075</f>
        <v>214.42627148815001</v>
      </c>
      <c r="I3">
        <f>G3*43.3520985936289</f>
        <v>8.6704197187257801</v>
      </c>
      <c r="J3">
        <v>0.25</v>
      </c>
      <c r="K3">
        <f>J3*1072.13135744075</f>
        <v>268.0328393601875</v>
      </c>
      <c r="L3">
        <f>J3*43.3520985936289</f>
        <v>10.838024648407226</v>
      </c>
      <c r="M3">
        <v>0.1</v>
      </c>
      <c r="N3">
        <f>M3*1072.13135744075</f>
        <v>107.213135744075</v>
      </c>
      <c r="O3">
        <f>M3*43.3520985936289</f>
        <v>4.3352098593628901</v>
      </c>
      <c r="P3">
        <v>0.05</v>
      </c>
      <c r="Q3">
        <f>P3*1072.13135744075</f>
        <v>53.606567872037502</v>
      </c>
      <c r="R3">
        <f>P3*43.3520985936289</f>
        <v>2.167604929681445</v>
      </c>
      <c r="S3">
        <v>0.15</v>
      </c>
      <c r="T3">
        <f>S3*1072.13135744075</f>
        <v>160.81970361611249</v>
      </c>
      <c r="U3">
        <f>S3*43.3520985936289</f>
        <v>6.5028147890443355</v>
      </c>
      <c r="V3">
        <v>0.05</v>
      </c>
      <c r="W3">
        <f>V3*1072.13135744075</f>
        <v>53.606567872037502</v>
      </c>
      <c r="X3">
        <f>V3*43.3520985936289</f>
        <v>2.167604929681445</v>
      </c>
      <c r="Y3">
        <v>0.15</v>
      </c>
      <c r="Z3">
        <f>Y3*1072.13135744075</f>
        <v>160.81970361611249</v>
      </c>
      <c r="AA3">
        <f>Y3*43.3520985936289</f>
        <v>6.5028147890443355</v>
      </c>
      <c r="AG3" s="1" t="s">
        <v>4</v>
      </c>
      <c r="AH3">
        <v>480</v>
      </c>
      <c r="AL3" s="2">
        <v>0</v>
      </c>
      <c r="AM3" s="2">
        <v>77.61</v>
      </c>
    </row>
    <row r="4" spans="1:39" x14ac:dyDescent="0.3">
      <c r="A4" s="3">
        <v>60.72</v>
      </c>
      <c r="B4">
        <f>A4</f>
        <v>60.72</v>
      </c>
      <c r="C4">
        <f>7.65+A4</f>
        <v>68.37</v>
      </c>
      <c r="D4" s="3">
        <v>55.9</v>
      </c>
      <c r="E4">
        <f>D4</f>
        <v>55.9</v>
      </c>
      <c r="F4">
        <f>7.65+D4</f>
        <v>63.55</v>
      </c>
      <c r="G4" s="3">
        <v>50.13</v>
      </c>
      <c r="H4">
        <f>G4</f>
        <v>50.13</v>
      </c>
      <c r="I4">
        <f>7.65+G4</f>
        <v>57.78</v>
      </c>
      <c r="J4" s="3">
        <v>42.9</v>
      </c>
      <c r="K4">
        <f>J4</f>
        <v>42.9</v>
      </c>
      <c r="L4">
        <f>7.65+J4</f>
        <v>50.55</v>
      </c>
      <c r="M4" s="3">
        <v>64.61</v>
      </c>
      <c r="N4">
        <f>M4</f>
        <v>64.61</v>
      </c>
      <c r="O4">
        <f>7.65+M4</f>
        <v>72.260000000000005</v>
      </c>
      <c r="P4" s="3">
        <v>67.959999999999994</v>
      </c>
      <c r="Q4">
        <f>P4</f>
        <v>67.959999999999994</v>
      </c>
      <c r="R4">
        <f>7.65+P4</f>
        <v>75.61</v>
      </c>
      <c r="S4" s="3">
        <v>33.24</v>
      </c>
      <c r="T4">
        <f>S4</f>
        <v>33.24</v>
      </c>
      <c r="U4">
        <f>7.65+S4</f>
        <v>40.89</v>
      </c>
      <c r="V4" s="3">
        <v>17.690000000000001</v>
      </c>
      <c r="W4">
        <f>V4</f>
        <v>17.690000000000001</v>
      </c>
      <c r="X4">
        <f>7.65+V4</f>
        <v>25.340000000000003</v>
      </c>
      <c r="Y4" s="3">
        <v>70.78</v>
      </c>
      <c r="Z4">
        <f>Y4</f>
        <v>70.78</v>
      </c>
      <c r="AA4">
        <f>7.65+Y4</f>
        <v>78.430000000000007</v>
      </c>
      <c r="AG4" s="1" t="s">
        <v>5</v>
      </c>
      <c r="AH4">
        <v>124</v>
      </c>
      <c r="AI4" s="1" t="s">
        <v>6</v>
      </c>
      <c r="AL4" s="2">
        <v>1000</v>
      </c>
      <c r="AM4" s="2">
        <v>77.61</v>
      </c>
    </row>
    <row r="5" spans="1:39" x14ac:dyDescent="0.3">
      <c r="B5">
        <v>2.6659045816229501</v>
      </c>
      <c r="C5">
        <v>2.1998689063969414</v>
      </c>
      <c r="E5">
        <v>2.6659045816229501</v>
      </c>
      <c r="F5">
        <v>2.1998689063969414</v>
      </c>
      <c r="H5">
        <v>2.6659045816229501</v>
      </c>
      <c r="I5">
        <v>2.1998689063969414</v>
      </c>
      <c r="K5">
        <v>2.6659045816229501</v>
      </c>
      <c r="L5">
        <v>2.1998689063969414</v>
      </c>
      <c r="N5">
        <v>2.6659045816229501</v>
      </c>
      <c r="O5">
        <v>2.1998689063969414</v>
      </c>
      <c r="Q5">
        <v>2.6659045816229501</v>
      </c>
      <c r="R5">
        <v>2.1998689063969414</v>
      </c>
      <c r="T5">
        <v>2.6659045816229501</v>
      </c>
      <c r="U5">
        <v>2.1998689063969414</v>
      </c>
      <c r="W5">
        <v>2.6659045816229501</v>
      </c>
      <c r="X5">
        <v>2.1998689063969414</v>
      </c>
      <c r="Z5">
        <v>2.6659045816229501</v>
      </c>
      <c r="AA5">
        <v>2.1998689063969414</v>
      </c>
      <c r="AG5" s="1" t="s">
        <v>7</v>
      </c>
      <c r="AH5">
        <v>50</v>
      </c>
      <c r="AI5">
        <f>SUM(D72:D7003)+SUM(E10:E17)</f>
        <v>2260956.8239807403</v>
      </c>
      <c r="AL5" s="2">
        <v>2000</v>
      </c>
      <c r="AM5" s="2">
        <v>77.61</v>
      </c>
    </row>
    <row r="6" spans="1:39" ht="23.4" x14ac:dyDescent="0.45">
      <c r="A6" s="4" t="s">
        <v>35</v>
      </c>
    </row>
    <row r="7" spans="1:39" x14ac:dyDescent="0.3">
      <c r="R7" s="1" t="s">
        <v>25</v>
      </c>
      <c r="U7" s="1" t="s">
        <v>26</v>
      </c>
    </row>
    <row r="8" spans="1:39" x14ac:dyDescent="0.3">
      <c r="Q8">
        <v>4.2</v>
      </c>
      <c r="R8">
        <v>1</v>
      </c>
      <c r="S8">
        <f>Q8+52.714</f>
        <v>56.914000000000001</v>
      </c>
      <c r="T8">
        <f>Q8+44.872</f>
        <v>49.072000000000003</v>
      </c>
      <c r="U8">
        <f>(T8+S8)/2</f>
        <v>52.993000000000002</v>
      </c>
    </row>
    <row r="9" spans="1:39" x14ac:dyDescent="0.3">
      <c r="A9" t="s">
        <v>0</v>
      </c>
      <c r="B9" t="s">
        <v>8</v>
      </c>
      <c r="C9" t="s">
        <v>9</v>
      </c>
      <c r="D9" t="s">
        <v>10</v>
      </c>
      <c r="E9" t="s">
        <v>11</v>
      </c>
      <c r="F9" t="s">
        <v>16</v>
      </c>
      <c r="G9" t="s">
        <v>14</v>
      </c>
      <c r="H9" t="s">
        <v>18</v>
      </c>
      <c r="I9" t="s">
        <v>19</v>
      </c>
      <c r="J9" t="s">
        <v>19</v>
      </c>
      <c r="K9" t="s">
        <v>22</v>
      </c>
      <c r="L9" t="s">
        <v>24</v>
      </c>
      <c r="M9" t="s">
        <v>31</v>
      </c>
      <c r="N9" t="s">
        <v>32</v>
      </c>
      <c r="O9" t="s">
        <v>34</v>
      </c>
      <c r="Q9">
        <v>4.2</v>
      </c>
      <c r="R9">
        <v>100000</v>
      </c>
      <c r="S9">
        <f>Q9+52.714</f>
        <v>56.914000000000001</v>
      </c>
      <c r="T9">
        <f>Q9+44.872</f>
        <v>49.072000000000003</v>
      </c>
      <c r="U9">
        <f>(T9+S9)/2</f>
        <v>52.993000000000002</v>
      </c>
    </row>
    <row r="10" spans="1:39" x14ac:dyDescent="0.3">
      <c r="A10">
        <v>0</v>
      </c>
      <c r="B10">
        <v>0</v>
      </c>
      <c r="C10">
        <f t="shared" ref="C10:C73" si="0">$AH$3*EXP(-(($A10-$AH$4)^2)/(2*$AH$5^2))+$K$8</f>
        <v>22.166587862272682</v>
      </c>
      <c r="D10">
        <f>(C10-B10)^2</f>
        <v>491.35761745585455</v>
      </c>
      <c r="E10">
        <f>B10-C10+0</f>
        <v>-22.166587862272682</v>
      </c>
      <c r="F10">
        <f>G10+H10+I10+J10+K10+L10+M10+N10+O10</f>
        <v>1.4717484481193141E-8</v>
      </c>
      <c r="G10">
        <f>$B$3*EXP(-(($A10-$B$4)^2)/(2*$B$5^2))+$C$3*EXP(-(($A10-$C$4)^2)/(2*$C$5^2))</f>
        <v>4.8077421778510513E-111</v>
      </c>
      <c r="H10">
        <f>$E$3*EXP(-(($A10-$E$4)^2)/(2*$E$5^2))+$F$3*EXP(-(($A10-$F$4)^2)/(2*$F$5^2))</f>
        <v>5.3894618508648241E-94</v>
      </c>
      <c r="I10">
        <f>$H$3*EXP(-(($A10-$H$4)^2)/(2*$H$5^2))+$I$3*EXP(-(($A10-$I$4)^2)/(2*$I$5^2))</f>
        <v>3.5406506862572419E-75</v>
      </c>
      <c r="J10">
        <f>$K$3*EXP(-(($A10-$K$4)^2)/(2*$K$5^2))+$L$3*EXP(-(($A10-$L$4)^2)/(2*$L$5^2))</f>
        <v>1.5728388091135624E-54</v>
      </c>
      <c r="K10">
        <f>$N$3*EXP(-(($A10-$N$4)^2)/(2*$N$5^2))+$O$3*EXP(-(($A10-$O$4)^2)/(2*$O$5^2))</f>
        <v>3.054274425595213E-126</v>
      </c>
      <c r="L10">
        <f>$Q$3*EXP(-(($A10-$Q$4)^2)/(2*$Q$5^2))+$R$3*EXP(-(($A10-$R$4)^2)/(2*$R$5^2))</f>
        <v>4.117645015910575E-140</v>
      </c>
      <c r="M10">
        <f>$T$3*EXP(-(($A10-$T$4)^2)/(2*$T$5^2))+$U$3*EXP(-(($A10-$U$4)^2)/(2*$U$5^2))</f>
        <v>2.8023871473648942E-32</v>
      </c>
      <c r="N10">
        <f>$W$3*EXP(-(($A10-$W$4)^2)/(2*$W$5^2))+$X$3*EXP(-(($A10-$X$4)^2)/(2*$X$5^2))</f>
        <v>1.4717484481193141E-8</v>
      </c>
      <c r="O10">
        <f>$Z$3*EXP(-(($A10-$Z$4)^2)/(2*$Z$5^2))+$AA$3*EXP(-(($A10-$AA$4)^2)/(2*$AA$5^2))</f>
        <v>1.3730834284628768E-151</v>
      </c>
    </row>
    <row r="11" spans="1:39" x14ac:dyDescent="0.3">
      <c r="A11">
        <v>1</v>
      </c>
      <c r="B11">
        <v>6.27</v>
      </c>
      <c r="C11">
        <f t="shared" si="0"/>
        <v>23.289115462729921</v>
      </c>
      <c r="D11">
        <f t="shared" ref="D11:D74" si="1">(C11-B11)^2</f>
        <v>289.65029113373271</v>
      </c>
      <c r="E11">
        <f t="shared" ref="E11:E74" si="2">B11-C11+0</f>
        <v>-17.019115462729921</v>
      </c>
      <c r="F11">
        <f t="shared" ref="F11:F74" si="3">G11+H11+I11+J11+K11+L11+M11+N11+O11</f>
        <v>1.6530003492681085E-7</v>
      </c>
      <c r="G11">
        <f t="shared" ref="G11:G74" si="4">$B$3*EXP(-(($A11-$B$4)^2)/(2*$B$5^2))+$C$3*EXP(-(($A11-$C$4)^2)/(2*$C$5^2))</f>
        <v>2.3005932583579071E-107</v>
      </c>
      <c r="H11">
        <f t="shared" ref="H11:H74" si="5">$E$3*EXP(-(($A11-$E$4)^2)/(2*$E$5^2))+$F$3*EXP(-(($A11-$F$4)^2)/(2*$F$5^2))</f>
        <v>1.3088971526725442E-90</v>
      </c>
      <c r="I11">
        <f t="shared" ref="I11:I74" si="6">$H$3*EXP(-(($A11-$H$4)^2)/(2*$H$5^2))+$I$3*EXP(-(($A11-$I$4)^2)/(2*$I$5^2))</f>
        <v>3.8181452584704193E-72</v>
      </c>
      <c r="J11">
        <f t="shared" ref="J11:J74" si="7">$K$3*EXP(-(($A11-$K$4)^2)/(2*$K$5^2))+$L$3*EXP(-(($A11-$L$4)^2)/(2*$L$5^2))</f>
        <v>6.1326157376095682E-52</v>
      </c>
      <c r="K11">
        <f t="shared" ref="K11:K74" si="8">$N$3*EXP(-(($A11-$N$4)^2)/(2*$N$5^2))+$O$3*EXP(-(($A11-$O$4)^2)/(2*$O$5^2))</f>
        <v>2.5264762964160676E-122</v>
      </c>
      <c r="L11">
        <f t="shared" ref="L11:L74" si="9">$Q$3*EXP(-(($A11-$Q$4)^2)/(2*$Q$5^2))+$R$3*EXP(-(($A11-$R$4)^2)/(2*$R$5^2))</f>
        <v>5.4571573955208877E-136</v>
      </c>
      <c r="M11">
        <f t="shared" ref="M11:M74" si="10">$T$3*EXP(-(($A11-$T$4)^2)/(2*$T$5^2))+$U$3*EXP(-(($A11-$U$4)^2)/(2*$U$5^2))</f>
        <v>2.8066639298551469E-30</v>
      </c>
      <c r="N11">
        <f t="shared" ref="N11:N74" si="11">$W$3*EXP(-(($A11-$W$4)^2)/(2*$W$5^2))+$X$3*EXP(-(($A11-$X$4)^2)/(2*$X$5^2))</f>
        <v>1.6530003492681085E-7</v>
      </c>
      <c r="O11">
        <f t="shared" ref="O11:O74" si="12">$Z$3*EXP(-(($A11-$Z$4)^2)/(2*$Z$5^2))+$AA$3*EXP(-(($A11-$AA$4)^2)/(2*$AA$5^2))</f>
        <v>2.7060629032722752E-147</v>
      </c>
    </row>
    <row r="12" spans="1:39" x14ac:dyDescent="0.3">
      <c r="A12">
        <v>2</v>
      </c>
      <c r="B12">
        <v>2.41</v>
      </c>
      <c r="C12">
        <f t="shared" si="0"/>
        <v>24.458703009693231</v>
      </c>
      <c r="D12">
        <f t="shared" si="1"/>
        <v>486.14530440965535</v>
      </c>
      <c r="E12">
        <f t="shared" si="2"/>
        <v>-22.048703009693231</v>
      </c>
      <c r="F12">
        <f t="shared" si="3"/>
        <v>1.6128898939529751E-6</v>
      </c>
      <c r="G12">
        <f t="shared" si="4"/>
        <v>9.5638098383456526E-104</v>
      </c>
      <c r="H12">
        <f t="shared" si="5"/>
        <v>2.7615827444003362E-87</v>
      </c>
      <c r="I12">
        <f t="shared" si="6"/>
        <v>3.5769611887565855E-69</v>
      </c>
      <c r="J12">
        <f t="shared" si="7"/>
        <v>2.0773023206366376E-49</v>
      </c>
      <c r="K12">
        <f t="shared" si="8"/>
        <v>1.8155776041655102E-118</v>
      </c>
      <c r="L12">
        <f t="shared" si="9"/>
        <v>6.2831361880500207E-132</v>
      </c>
      <c r="M12">
        <f t="shared" si="10"/>
        <v>2.4419969134134542E-28</v>
      </c>
      <c r="N12">
        <f t="shared" si="11"/>
        <v>1.6128898939529751E-6</v>
      </c>
      <c r="O12">
        <f t="shared" si="12"/>
        <v>4.6330956494107701E-143</v>
      </c>
    </row>
    <row r="13" spans="1:39" x14ac:dyDescent="0.3">
      <c r="A13">
        <v>3</v>
      </c>
      <c r="B13">
        <v>-6.67</v>
      </c>
      <c r="C13">
        <f t="shared" si="0"/>
        <v>25.676754897113053</v>
      </c>
      <c r="D13">
        <f t="shared" si="1"/>
        <v>1046.3125523739072</v>
      </c>
      <c r="E13">
        <f t="shared" si="2"/>
        <v>-32.346754897113051</v>
      </c>
      <c r="F13">
        <f t="shared" si="3"/>
        <v>1.3671901243981828E-5</v>
      </c>
      <c r="G13">
        <f t="shared" si="4"/>
        <v>3.4539372110907181E-100</v>
      </c>
      <c r="H13">
        <f t="shared" si="5"/>
        <v>5.0617770732115054E-84</v>
      </c>
      <c r="I13">
        <f t="shared" si="6"/>
        <v>2.9111757549716169E-66</v>
      </c>
      <c r="J13">
        <f t="shared" si="7"/>
        <v>6.1128828938954331E-47</v>
      </c>
      <c r="K13">
        <f t="shared" si="8"/>
        <v>1.1334616285985903E-114</v>
      </c>
      <c r="L13">
        <f t="shared" si="9"/>
        <v>6.2846179736831801E-128</v>
      </c>
      <c r="M13">
        <f t="shared" si="10"/>
        <v>1.8458322288895221E-26</v>
      </c>
      <c r="N13">
        <f t="shared" si="11"/>
        <v>1.3671901243981828E-5</v>
      </c>
      <c r="O13">
        <f t="shared" si="12"/>
        <v>6.8912350188010917E-139</v>
      </c>
    </row>
    <row r="14" spans="1:39" x14ac:dyDescent="0.3">
      <c r="A14">
        <v>4</v>
      </c>
      <c r="B14">
        <v>0.66</v>
      </c>
      <c r="C14">
        <f t="shared" si="0"/>
        <v>26.944686160384187</v>
      </c>
      <c r="D14">
        <f t="shared" si="1"/>
        <v>690.88472654989198</v>
      </c>
      <c r="E14">
        <f t="shared" si="2"/>
        <v>-26.284686160384187</v>
      </c>
      <c r="F14">
        <f t="shared" si="3"/>
        <v>1.0068053653117685E-4</v>
      </c>
      <c r="G14">
        <f t="shared" si="4"/>
        <v>1.0836533076249978E-96</v>
      </c>
      <c r="H14">
        <f t="shared" si="5"/>
        <v>8.060099163921101E-81</v>
      </c>
      <c r="I14">
        <f t="shared" si="6"/>
        <v>2.0583301711468225E-63</v>
      </c>
      <c r="J14">
        <f t="shared" si="7"/>
        <v>1.5627332845821066E-44</v>
      </c>
      <c r="K14">
        <f t="shared" si="8"/>
        <v>6.1473967687589946E-111</v>
      </c>
      <c r="L14">
        <f t="shared" si="9"/>
        <v>5.4610192780483318E-124</v>
      </c>
      <c r="M14">
        <f t="shared" si="10"/>
        <v>1.2120813118270165E-24</v>
      </c>
      <c r="N14">
        <f t="shared" si="11"/>
        <v>1.0068053653117685E-4</v>
      </c>
      <c r="O14">
        <f t="shared" si="12"/>
        <v>8.9046175840330721E-135</v>
      </c>
    </row>
    <row r="15" spans="1:39" x14ac:dyDescent="0.3">
      <c r="A15">
        <v>5</v>
      </c>
      <c r="B15">
        <v>-12.34</v>
      </c>
      <c r="C15">
        <f t="shared" si="0"/>
        <v>28.263920686948982</v>
      </c>
      <c r="D15">
        <f t="shared" si="1"/>
        <v>1648.6783751520434</v>
      </c>
      <c r="E15">
        <f t="shared" si="2"/>
        <v>-40.603920686948982</v>
      </c>
      <c r="F15">
        <f t="shared" si="3"/>
        <v>6.4410184980635387E-4</v>
      </c>
      <c r="G15">
        <f t="shared" si="4"/>
        <v>2.9536477482418304E-93</v>
      </c>
      <c r="H15">
        <f t="shared" si="5"/>
        <v>1.1149879456930954E-77</v>
      </c>
      <c r="I15">
        <f t="shared" si="6"/>
        <v>1.2643114496388186E-60</v>
      </c>
      <c r="J15">
        <f t="shared" si="7"/>
        <v>3.4706919233915985E-42</v>
      </c>
      <c r="K15">
        <f t="shared" si="8"/>
        <v>2.8964636541386312E-107</v>
      </c>
      <c r="L15">
        <f t="shared" si="9"/>
        <v>4.122502737919738E-120</v>
      </c>
      <c r="M15">
        <f t="shared" si="10"/>
        <v>6.9145465127085009E-23</v>
      </c>
      <c r="N15">
        <f t="shared" si="11"/>
        <v>6.4410184980635387E-4</v>
      </c>
      <c r="O15">
        <f t="shared" si="12"/>
        <v>9.9959920346515899E-131</v>
      </c>
    </row>
    <row r="16" spans="1:39" x14ac:dyDescent="0.3">
      <c r="A16">
        <v>6</v>
      </c>
      <c r="B16">
        <v>-6.71</v>
      </c>
      <c r="C16">
        <f t="shared" si="0"/>
        <v>29.635889320045955</v>
      </c>
      <c r="D16">
        <f t="shared" si="1"/>
        <v>1321.0236704650306</v>
      </c>
      <c r="E16">
        <f t="shared" si="2"/>
        <v>-36.345889320045956</v>
      </c>
      <c r="F16">
        <f t="shared" si="3"/>
        <v>3.5797771218621047E-3</v>
      </c>
      <c r="G16">
        <f t="shared" si="4"/>
        <v>6.9939006048491476E-90</v>
      </c>
      <c r="H16">
        <f t="shared" si="5"/>
        <v>1.3399616716965071E-74</v>
      </c>
      <c r="I16">
        <f t="shared" si="6"/>
        <v>6.7466086446764843E-58</v>
      </c>
      <c r="J16">
        <f t="shared" si="7"/>
        <v>6.696373739906016E-40</v>
      </c>
      <c r="K16">
        <f t="shared" si="8"/>
        <v>1.1855976736100778E-103</v>
      </c>
      <c r="L16">
        <f t="shared" si="9"/>
        <v>2.7035886368457689E-116</v>
      </c>
      <c r="M16">
        <f t="shared" si="10"/>
        <v>3.4267945389951395E-21</v>
      </c>
      <c r="N16">
        <f t="shared" si="11"/>
        <v>3.5797771218621047E-3</v>
      </c>
      <c r="O16">
        <f t="shared" si="12"/>
        <v>9.7483013542356788E-127</v>
      </c>
    </row>
    <row r="17" spans="1:15" x14ac:dyDescent="0.3">
      <c r="A17">
        <v>7</v>
      </c>
      <c r="B17">
        <v>-18.71</v>
      </c>
      <c r="C17">
        <f t="shared" si="0"/>
        <v>31.062027854988877</v>
      </c>
      <c r="D17">
        <f t="shared" si="1"/>
        <v>2477.2547567977886</v>
      </c>
      <c r="E17">
        <f t="shared" si="2"/>
        <v>-49.772027854988877</v>
      </c>
      <c r="F17">
        <f t="shared" si="3"/>
        <v>1.7284222426418156E-2</v>
      </c>
      <c r="G17">
        <f t="shared" si="4"/>
        <v>1.4387079000830128E-86</v>
      </c>
      <c r="H17">
        <f t="shared" si="5"/>
        <v>1.3989654738890958E-71</v>
      </c>
      <c r="I17">
        <f t="shared" si="6"/>
        <v>3.1275868795651916E-55</v>
      </c>
      <c r="J17">
        <f t="shared" si="7"/>
        <v>1.1224208375442523E-37</v>
      </c>
      <c r="K17">
        <f t="shared" si="8"/>
        <v>4.2159845465334326E-100</v>
      </c>
      <c r="L17">
        <f t="shared" si="9"/>
        <v>1.5403261509141967E-112</v>
      </c>
      <c r="M17">
        <f t="shared" si="10"/>
        <v>1.4753832427243681E-19</v>
      </c>
      <c r="N17">
        <f t="shared" si="11"/>
        <v>1.7284222426418156E-2</v>
      </c>
      <c r="O17">
        <f t="shared" si="12"/>
        <v>8.2589418397817465E-123</v>
      </c>
    </row>
    <row r="18" spans="1:15" x14ac:dyDescent="0.3">
      <c r="A18">
        <v>8</v>
      </c>
      <c r="B18">
        <v>1.77</v>
      </c>
      <c r="C18">
        <f t="shared" si="0"/>
        <v>32.543774927638957</v>
      </c>
      <c r="D18">
        <f t="shared" si="1"/>
        <v>947.02522329698013</v>
      </c>
      <c r="E18">
        <f t="shared" si="2"/>
        <v>-30.773774927638957</v>
      </c>
      <c r="F18">
        <f t="shared" si="3"/>
        <v>7.2499685301224456E-2</v>
      </c>
      <c r="G18">
        <f t="shared" si="4"/>
        <v>2.571095553960131E-83</v>
      </c>
      <c r="H18">
        <f t="shared" si="5"/>
        <v>1.2688609541344838E-68</v>
      </c>
      <c r="I18">
        <f t="shared" si="6"/>
        <v>1.2595797305972515E-52</v>
      </c>
      <c r="J18">
        <f t="shared" si="7"/>
        <v>1.6344219017979679E-35</v>
      </c>
      <c r="K18">
        <f t="shared" si="8"/>
        <v>1.3024261242699197E-96</v>
      </c>
      <c r="L18">
        <f t="shared" si="9"/>
        <v>7.6238998317673111E-109</v>
      </c>
      <c r="M18">
        <f t="shared" si="10"/>
        <v>5.5184110087555678E-18</v>
      </c>
      <c r="N18">
        <f t="shared" si="11"/>
        <v>7.2499685301224456E-2</v>
      </c>
      <c r="O18">
        <f t="shared" si="12"/>
        <v>6.0787220524692516E-119</v>
      </c>
    </row>
    <row r="19" spans="1:15" x14ac:dyDescent="0.3">
      <c r="A19">
        <v>9</v>
      </c>
      <c r="B19">
        <v>-3.23</v>
      </c>
      <c r="C19">
        <f t="shared" si="0"/>
        <v>34.082569795025755</v>
      </c>
      <c r="D19">
        <f t="shared" si="1"/>
        <v>1392.227864708668</v>
      </c>
      <c r="E19">
        <f t="shared" si="2"/>
        <v>-37.312569795025752</v>
      </c>
      <c r="F19">
        <f t="shared" si="3"/>
        <v>0.26418904986165287</v>
      </c>
      <c r="G19">
        <f t="shared" si="4"/>
        <v>3.9916846407664678E-80</v>
      </c>
      <c r="H19">
        <f t="shared" si="5"/>
        <v>9.9980081600923012E-66</v>
      </c>
      <c r="I19">
        <f t="shared" si="6"/>
        <v>4.4069118197064665E-50</v>
      </c>
      <c r="J19">
        <f t="shared" si="7"/>
        <v>2.0675929497482242E-33</v>
      </c>
      <c r="K19">
        <f t="shared" si="8"/>
        <v>3.4954219073890372E-93</v>
      </c>
      <c r="L19">
        <f t="shared" si="9"/>
        <v>3.2781897728449865E-105</v>
      </c>
      <c r="M19">
        <f t="shared" si="10"/>
        <v>1.7931460213604828E-16</v>
      </c>
      <c r="N19">
        <f t="shared" si="11"/>
        <v>0.2641890498616527</v>
      </c>
      <c r="O19">
        <f t="shared" si="12"/>
        <v>3.8868034589526363E-115</v>
      </c>
    </row>
    <row r="20" spans="1:15" x14ac:dyDescent="0.3">
      <c r="A20">
        <v>10</v>
      </c>
      <c r="B20">
        <v>5.07</v>
      </c>
      <c r="C20">
        <f t="shared" si="0"/>
        <v>35.679850008379027</v>
      </c>
      <c r="D20">
        <f t="shared" si="1"/>
        <v>936.96291753546154</v>
      </c>
      <c r="E20">
        <f t="shared" si="2"/>
        <v>-30.609850008379027</v>
      </c>
      <c r="F20">
        <f t="shared" si="3"/>
        <v>0.83634587860815701</v>
      </c>
      <c r="G20">
        <f t="shared" si="4"/>
        <v>5.3837718224141291E-77</v>
      </c>
      <c r="H20">
        <f t="shared" si="5"/>
        <v>6.8439268185873687E-63</v>
      </c>
      <c r="I20">
        <f t="shared" si="6"/>
        <v>1.3394776589769848E-47</v>
      </c>
      <c r="J20">
        <f t="shared" si="7"/>
        <v>2.2722615960878609E-31</v>
      </c>
      <c r="K20">
        <f t="shared" si="8"/>
        <v>8.1496418898555872E-90</v>
      </c>
      <c r="L20">
        <f t="shared" si="9"/>
        <v>1.2245694400355582E-101</v>
      </c>
      <c r="M20">
        <f t="shared" si="10"/>
        <v>5.0618548447731677E-15</v>
      </c>
      <c r="N20">
        <f t="shared" si="11"/>
        <v>0.8363458786081519</v>
      </c>
      <c r="O20">
        <f t="shared" si="12"/>
        <v>2.1590628850442035E-111</v>
      </c>
    </row>
    <row r="21" spans="1:15" x14ac:dyDescent="0.3">
      <c r="A21">
        <v>11</v>
      </c>
      <c r="B21">
        <v>-0.49</v>
      </c>
      <c r="C21">
        <f t="shared" si="0"/>
        <v>37.337048979154709</v>
      </c>
      <c r="D21">
        <f t="shared" si="1"/>
        <v>1430.8856344713695</v>
      </c>
      <c r="E21">
        <f t="shared" si="2"/>
        <v>-37.827048979154711</v>
      </c>
      <c r="F21">
        <f t="shared" si="3"/>
        <v>2.3001144482699143</v>
      </c>
      <c r="G21">
        <f t="shared" si="4"/>
        <v>6.3082585341124203E-74</v>
      </c>
      <c r="H21">
        <f t="shared" si="5"/>
        <v>4.0699553406832915E-60</v>
      </c>
      <c r="I21">
        <f t="shared" si="6"/>
        <v>3.5369506878385668E-45</v>
      </c>
      <c r="J21">
        <f t="shared" si="7"/>
        <v>2.1694219544332326E-29</v>
      </c>
      <c r="K21">
        <f t="shared" si="8"/>
        <v>1.6507065086774446E-86</v>
      </c>
      <c r="L21">
        <f t="shared" si="9"/>
        <v>3.9739752663067298E-98</v>
      </c>
      <c r="M21">
        <f t="shared" si="10"/>
        <v>1.2413553884520814E-13</v>
      </c>
      <c r="N21">
        <f t="shared" si="11"/>
        <v>2.3001144482697899</v>
      </c>
      <c r="O21">
        <f t="shared" si="12"/>
        <v>1.0419105118990365E-107</v>
      </c>
    </row>
    <row r="22" spans="1:15" x14ac:dyDescent="0.3">
      <c r="A22">
        <v>12</v>
      </c>
      <c r="B22">
        <v>28.21</v>
      </c>
      <c r="C22">
        <f t="shared" si="0"/>
        <v>39.055593438972146</v>
      </c>
      <c r="D22">
        <f t="shared" si="1"/>
        <v>117.62689704347564</v>
      </c>
      <c r="E22">
        <f t="shared" si="2"/>
        <v>-10.845593438972145</v>
      </c>
      <c r="F22">
        <f t="shared" si="3"/>
        <v>5.4954769276446402</v>
      </c>
      <c r="G22">
        <f t="shared" si="4"/>
        <v>6.4213263013808827E-71</v>
      </c>
      <c r="H22">
        <f t="shared" si="5"/>
        <v>2.1026468994465064E-57</v>
      </c>
      <c r="I22">
        <f t="shared" si="6"/>
        <v>8.113625385265311E-43</v>
      </c>
      <c r="J22">
        <f t="shared" si="7"/>
        <v>1.7993769377102216E-27</v>
      </c>
      <c r="K22">
        <f t="shared" si="8"/>
        <v>2.9046487264460869E-83</v>
      </c>
      <c r="L22">
        <f t="shared" si="9"/>
        <v>1.1203644477494481E-94</v>
      </c>
      <c r="M22">
        <f t="shared" si="10"/>
        <v>2.6446913638517986E-12</v>
      </c>
      <c r="N22">
        <f t="shared" si="11"/>
        <v>5.4954769276419952</v>
      </c>
      <c r="O22">
        <f t="shared" si="12"/>
        <v>4.3680536523998731E-104</v>
      </c>
    </row>
    <row r="23" spans="1:15" x14ac:dyDescent="0.3">
      <c r="A23">
        <v>13</v>
      </c>
      <c r="B23">
        <v>46.59</v>
      </c>
      <c r="C23">
        <f t="shared" si="0"/>
        <v>40.836900794727363</v>
      </c>
      <c r="D23">
        <f t="shared" si="1"/>
        <v>33.098150465708684</v>
      </c>
      <c r="E23">
        <f t="shared" si="2"/>
        <v>5.7530992052726404</v>
      </c>
      <c r="F23">
        <f t="shared" si="3"/>
        <v>11.406535517140048</v>
      </c>
      <c r="G23">
        <f t="shared" si="4"/>
        <v>5.6784840626256095E-68</v>
      </c>
      <c r="H23">
        <f t="shared" si="5"/>
        <v>9.4370328546813728E-55</v>
      </c>
      <c r="I23">
        <f t="shared" si="6"/>
        <v>1.6169378065763606E-40</v>
      </c>
      <c r="J23">
        <f t="shared" si="7"/>
        <v>1.2965601982601987E-25</v>
      </c>
      <c r="K23">
        <f t="shared" si="8"/>
        <v>4.4402742002893602E-80</v>
      </c>
      <c r="L23">
        <f t="shared" si="9"/>
        <v>2.7440112959133328E-91</v>
      </c>
      <c r="M23">
        <f t="shared" si="10"/>
        <v>4.8949276487964078E-11</v>
      </c>
      <c r="N23">
        <f t="shared" si="11"/>
        <v>11.406535517091099</v>
      </c>
      <c r="O23">
        <f t="shared" si="12"/>
        <v>1.590881842931249E-100</v>
      </c>
    </row>
    <row r="24" spans="1:15" x14ac:dyDescent="0.3">
      <c r="A24">
        <v>14</v>
      </c>
      <c r="B24">
        <v>2.82</v>
      </c>
      <c r="C24">
        <f t="shared" si="0"/>
        <v>42.682376380505445</v>
      </c>
      <c r="D24">
        <f t="shared" si="1"/>
        <v>1589.0090507010784</v>
      </c>
      <c r="E24">
        <f t="shared" si="2"/>
        <v>-39.862376380505445</v>
      </c>
      <c r="F24">
        <f t="shared" si="3"/>
        <v>20.568119987398052</v>
      </c>
      <c r="G24">
        <f t="shared" si="4"/>
        <v>4.3624704657054059E-65</v>
      </c>
      <c r="H24">
        <f t="shared" si="5"/>
        <v>3.6795694425657408E-52</v>
      </c>
      <c r="I24">
        <f t="shared" si="6"/>
        <v>2.7993944413318744E-38</v>
      </c>
      <c r="J24">
        <f t="shared" si="7"/>
        <v>8.1162541459875675E-24</v>
      </c>
      <c r="K24">
        <f t="shared" si="8"/>
        <v>5.8968268808375707E-77</v>
      </c>
      <c r="L24">
        <f t="shared" si="9"/>
        <v>5.8385484338997319E-88</v>
      </c>
      <c r="M24">
        <f t="shared" si="10"/>
        <v>7.8706386414413154E-10</v>
      </c>
      <c r="N24">
        <f t="shared" si="11"/>
        <v>20.568119986610988</v>
      </c>
      <c r="O24">
        <f t="shared" si="12"/>
        <v>5.033618566112793E-97</v>
      </c>
    </row>
    <row r="25" spans="1:15" x14ac:dyDescent="0.3">
      <c r="A25">
        <v>15</v>
      </c>
      <c r="B25">
        <v>19.87</v>
      </c>
      <c r="C25">
        <f t="shared" si="0"/>
        <v>44.593410608286142</v>
      </c>
      <c r="D25">
        <f t="shared" si="1"/>
        <v>611.24703210591565</v>
      </c>
      <c r="E25">
        <f t="shared" si="2"/>
        <v>-24.723410608286141</v>
      </c>
      <c r="F25">
        <f t="shared" si="3"/>
        <v>32.220195895765286</v>
      </c>
      <c r="G25">
        <f t="shared" si="4"/>
        <v>2.9115550432564114E-62</v>
      </c>
      <c r="H25">
        <f t="shared" si="5"/>
        <v>1.2463813923819827E-49</v>
      </c>
      <c r="I25">
        <f t="shared" si="6"/>
        <v>4.2104381563643968E-36</v>
      </c>
      <c r="J25">
        <f t="shared" si="7"/>
        <v>4.4137832938010798E-22</v>
      </c>
      <c r="K25">
        <f t="shared" si="8"/>
        <v>6.8032962465616653E-74</v>
      </c>
      <c r="L25">
        <f t="shared" si="9"/>
        <v>1.0792356835172624E-84</v>
      </c>
      <c r="M25">
        <f t="shared" si="10"/>
        <v>1.0994262107438575E-8</v>
      </c>
      <c r="N25">
        <f t="shared" si="11"/>
        <v>32.220195884771023</v>
      </c>
      <c r="O25">
        <f t="shared" si="12"/>
        <v>1.3836144756287886E-93</v>
      </c>
    </row>
    <row r="26" spans="1:15" x14ac:dyDescent="0.3">
      <c r="A26">
        <v>16</v>
      </c>
      <c r="B26">
        <v>73.599999999999994</v>
      </c>
      <c r="C26">
        <f t="shared" si="0"/>
        <v>46.571376019817748</v>
      </c>
      <c r="D26">
        <f t="shared" si="1"/>
        <v>730.54651426208272</v>
      </c>
      <c r="E26">
        <f t="shared" si="2"/>
        <v>27.028623980182246</v>
      </c>
      <c r="F26">
        <f t="shared" si="3"/>
        <v>43.848620492858139</v>
      </c>
      <c r="G26">
        <f t="shared" si="4"/>
        <v>1.6881456990760781E-59</v>
      </c>
      <c r="H26">
        <f t="shared" si="5"/>
        <v>3.6677297363372598E-47</v>
      </c>
      <c r="I26">
        <f t="shared" si="6"/>
        <v>5.5015226610457656E-34</v>
      </c>
      <c r="J26">
        <f t="shared" si="7"/>
        <v>2.085253178829012E-20</v>
      </c>
      <c r="K26">
        <f t="shared" si="8"/>
        <v>6.8188761691417475E-71</v>
      </c>
      <c r="L26">
        <f t="shared" si="9"/>
        <v>1.7330860314292297E-81</v>
      </c>
      <c r="M26">
        <f t="shared" si="10"/>
        <v>1.3341805839508532E-7</v>
      </c>
      <c r="N26">
        <f t="shared" si="11"/>
        <v>43.848620359440083</v>
      </c>
      <c r="O26">
        <f t="shared" si="12"/>
        <v>3.3040172635687655E-90</v>
      </c>
    </row>
    <row r="27" spans="1:15" x14ac:dyDescent="0.3">
      <c r="A27">
        <v>17</v>
      </c>
      <c r="B27">
        <v>93.84</v>
      </c>
      <c r="C27">
        <f t="shared" si="0"/>
        <v>48.617624242424853</v>
      </c>
      <c r="D27">
        <f t="shared" si="1"/>
        <v>2045.0632691593207</v>
      </c>
      <c r="E27">
        <f t="shared" si="2"/>
        <v>45.222375757575151</v>
      </c>
      <c r="F27">
        <f t="shared" si="3"/>
        <v>51.842399876981595</v>
      </c>
      <c r="G27">
        <f t="shared" si="4"/>
        <v>8.503295369762626E-57</v>
      </c>
      <c r="H27">
        <f t="shared" si="5"/>
        <v>9.3763997074926391E-45</v>
      </c>
      <c r="I27">
        <f t="shared" si="6"/>
        <v>6.2449783370362799E-32</v>
      </c>
      <c r="J27">
        <f t="shared" si="7"/>
        <v>8.5585263853017365E-19</v>
      </c>
      <c r="K27">
        <f t="shared" si="8"/>
        <v>5.9374319003963034E-68</v>
      </c>
      <c r="L27">
        <f t="shared" si="9"/>
        <v>2.4177776803465435E-78</v>
      </c>
      <c r="M27">
        <f t="shared" si="10"/>
        <v>1.4065512545436946E-6</v>
      </c>
      <c r="N27">
        <f t="shared" si="11"/>
        <v>51.842398470430339</v>
      </c>
      <c r="O27">
        <f t="shared" si="12"/>
        <v>6.8542814789668625E-87</v>
      </c>
    </row>
    <row r="28" spans="1:15" x14ac:dyDescent="0.3">
      <c r="A28">
        <v>18</v>
      </c>
      <c r="B28">
        <v>124.86</v>
      </c>
      <c r="C28">
        <f t="shared" si="0"/>
        <v>50.733482851914516</v>
      </c>
      <c r="D28">
        <f t="shared" si="1"/>
        <v>5494.740544505411</v>
      </c>
      <c r="E28">
        <f t="shared" si="2"/>
        <v>74.126517148085483</v>
      </c>
      <c r="F28">
        <f t="shared" si="3"/>
        <v>53.253664822395145</v>
      </c>
      <c r="G28">
        <f t="shared" si="4"/>
        <v>3.7209772937717178E-54</v>
      </c>
      <c r="H28">
        <f t="shared" si="5"/>
        <v>2.0824151540349591E-42</v>
      </c>
      <c r="I28">
        <f t="shared" si="6"/>
        <v>6.1584494760816168E-30</v>
      </c>
      <c r="J28">
        <f t="shared" si="7"/>
        <v>3.0516281503502392E-17</v>
      </c>
      <c r="K28">
        <f t="shared" si="8"/>
        <v>4.4913499584251103E-65</v>
      </c>
      <c r="L28">
        <f t="shared" si="9"/>
        <v>2.9302523497569875E-75</v>
      </c>
      <c r="M28">
        <f t="shared" si="10"/>
        <v>1.2882167011011623E-5</v>
      </c>
      <c r="N28">
        <f t="shared" si="11"/>
        <v>53.253651940228131</v>
      </c>
      <c r="O28">
        <f t="shared" si="12"/>
        <v>1.2353043742294967E-83</v>
      </c>
    </row>
    <row r="29" spans="1:15" x14ac:dyDescent="0.3">
      <c r="A29">
        <v>19</v>
      </c>
      <c r="B29">
        <v>104.25</v>
      </c>
      <c r="C29">
        <f t="shared" si="0"/>
        <v>52.920252146152905</v>
      </c>
      <c r="D29">
        <f t="shared" si="1"/>
        <v>2634.7430147395207</v>
      </c>
      <c r="E29">
        <f t="shared" si="2"/>
        <v>51.329747853847095</v>
      </c>
      <c r="F29">
        <f t="shared" si="3"/>
        <v>47.544130820047492</v>
      </c>
      <c r="G29">
        <f t="shared" si="4"/>
        <v>1.4145528934075119E-51</v>
      </c>
      <c r="H29">
        <f t="shared" si="5"/>
        <v>4.0178242439436093E-40</v>
      </c>
      <c r="I29">
        <f t="shared" si="6"/>
        <v>5.2759934296113281E-28</v>
      </c>
      <c r="J29">
        <f t="shared" si="7"/>
        <v>9.4527168187532606E-16</v>
      </c>
      <c r="K29">
        <f t="shared" si="8"/>
        <v>2.9515324805592025E-62</v>
      </c>
      <c r="L29">
        <f t="shared" si="9"/>
        <v>3.0852197175082564E-72</v>
      </c>
      <c r="M29">
        <f t="shared" si="10"/>
        <v>1.0249783796543603E-4</v>
      </c>
      <c r="N29">
        <f t="shared" si="11"/>
        <v>47.544028322209527</v>
      </c>
      <c r="O29">
        <f t="shared" si="12"/>
        <v>1.9340978397648018E-80</v>
      </c>
    </row>
    <row r="30" spans="1:15" x14ac:dyDescent="0.3">
      <c r="A30">
        <v>20</v>
      </c>
      <c r="B30">
        <v>115.95</v>
      </c>
      <c r="C30">
        <f t="shared" si="0"/>
        <v>55.179201833296837</v>
      </c>
      <c r="D30">
        <f t="shared" si="1"/>
        <v>3693.0899098181731</v>
      </c>
      <c r="E30">
        <f t="shared" si="2"/>
        <v>60.770798166703166</v>
      </c>
      <c r="F30">
        <f t="shared" si="3"/>
        <v>36.942745754644392</v>
      </c>
      <c r="G30">
        <f t="shared" si="4"/>
        <v>4.6716874500525127E-49</v>
      </c>
      <c r="H30">
        <f t="shared" si="5"/>
        <v>6.7345250252655129E-38</v>
      </c>
      <c r="I30">
        <f t="shared" si="6"/>
        <v>3.9267163056402016E-26</v>
      </c>
      <c r="J30">
        <f t="shared" si="7"/>
        <v>2.5437480837101093E-14</v>
      </c>
      <c r="K30">
        <f t="shared" si="8"/>
        <v>1.6850417058098299E-59</v>
      </c>
      <c r="L30">
        <f t="shared" si="9"/>
        <v>2.8220167698930384E-69</v>
      </c>
      <c r="M30">
        <f t="shared" si="10"/>
        <v>7.0848865572689071E-4</v>
      </c>
      <c r="N30">
        <f t="shared" si="11"/>
        <v>36.942037265988638</v>
      </c>
      <c r="O30">
        <f t="shared" si="12"/>
        <v>2.6307241827860687E-77</v>
      </c>
    </row>
    <row r="31" spans="1:15" x14ac:dyDescent="0.3">
      <c r="A31">
        <v>21</v>
      </c>
      <c r="B31">
        <v>45.28</v>
      </c>
      <c r="C31">
        <f t="shared" si="0"/>
        <v>57.511567639082905</v>
      </c>
      <c r="D31">
        <f t="shared" si="1"/>
        <v>149.61124690946014</v>
      </c>
      <c r="E31">
        <f t="shared" si="2"/>
        <v>-12.231567639082904</v>
      </c>
      <c r="F31">
        <f t="shared" si="3"/>
        <v>25.11477578020688</v>
      </c>
      <c r="G31">
        <f t="shared" si="4"/>
        <v>1.3403579177781823E-46</v>
      </c>
      <c r="H31">
        <f t="shared" si="5"/>
        <v>9.8065314107878079E-36</v>
      </c>
      <c r="I31">
        <f t="shared" si="6"/>
        <v>2.5389095093488993E-24</v>
      </c>
      <c r="J31">
        <f t="shared" si="7"/>
        <v>5.9468086949915567E-13</v>
      </c>
      <c r="K31">
        <f t="shared" si="8"/>
        <v>8.3573032007111206E-57</v>
      </c>
      <c r="L31">
        <f t="shared" si="9"/>
        <v>2.2424640985491867E-66</v>
      </c>
      <c r="M31">
        <f t="shared" si="10"/>
        <v>4.2544508752763773E-3</v>
      </c>
      <c r="N31">
        <f t="shared" si="11"/>
        <v>25.110521329331011</v>
      </c>
      <c r="O31">
        <f t="shared" si="12"/>
        <v>3.1085983404508451E-74</v>
      </c>
    </row>
    <row r="32" spans="1:15" x14ac:dyDescent="0.3">
      <c r="A32">
        <v>22</v>
      </c>
      <c r="B32">
        <v>121.25</v>
      </c>
      <c r="C32">
        <f t="shared" si="0"/>
        <v>59.918547837999789</v>
      </c>
      <c r="D32">
        <f t="shared" si="1"/>
        <v>3761.5470242997203</v>
      </c>
      <c r="E32">
        <f t="shared" si="2"/>
        <v>61.331452162000211</v>
      </c>
      <c r="F32">
        <f t="shared" si="3"/>
        <v>15.216114500306466</v>
      </c>
      <c r="G32">
        <f t="shared" si="4"/>
        <v>3.340874836700656E-44</v>
      </c>
      <c r="H32">
        <f t="shared" si="5"/>
        <v>1.2405557698489345E-33</v>
      </c>
      <c r="I32">
        <f t="shared" si="6"/>
        <v>1.426124153012002E-22</v>
      </c>
      <c r="J32">
        <f t="shared" si="7"/>
        <v>1.2077756031504402E-11</v>
      </c>
      <c r="K32">
        <f t="shared" si="8"/>
        <v>3.6009250272770936E-54</v>
      </c>
      <c r="L32">
        <f t="shared" si="9"/>
        <v>1.5480458659883593E-63</v>
      </c>
      <c r="M32">
        <f t="shared" si="10"/>
        <v>2.219456014743295E-2</v>
      </c>
      <c r="N32">
        <f t="shared" si="11"/>
        <v>15.193919940146955</v>
      </c>
      <c r="O32">
        <f t="shared" si="12"/>
        <v>3.1911434052909393E-71</v>
      </c>
    </row>
    <row r="33" spans="1:15" x14ac:dyDescent="0.3">
      <c r="A33">
        <v>23</v>
      </c>
      <c r="B33">
        <v>141.32</v>
      </c>
      <c r="C33">
        <f t="shared" si="0"/>
        <v>62.401299713592529</v>
      </c>
      <c r="D33">
        <f t="shared" si="1"/>
        <v>6228.161254895811</v>
      </c>
      <c r="E33">
        <f t="shared" si="2"/>
        <v>78.918700286407471</v>
      </c>
      <c r="F33">
        <f t="shared" si="3"/>
        <v>8.7059604265407362</v>
      </c>
      <c r="G33">
        <f t="shared" si="4"/>
        <v>7.2342255192934476E-42</v>
      </c>
      <c r="H33">
        <f t="shared" si="5"/>
        <v>1.3633569576527164E-31</v>
      </c>
      <c r="I33">
        <f t="shared" si="6"/>
        <v>6.9592087643772719E-21</v>
      </c>
      <c r="J33">
        <f t="shared" si="7"/>
        <v>2.1309877551358627E-10</v>
      </c>
      <c r="K33">
        <f t="shared" si="8"/>
        <v>1.3478898923492519E-51</v>
      </c>
      <c r="L33">
        <f t="shared" si="9"/>
        <v>9.283987898682146E-61</v>
      </c>
      <c r="M33">
        <f t="shared" si="10"/>
        <v>0.100587030769435</v>
      </c>
      <c r="N33">
        <f t="shared" si="11"/>
        <v>8.6053733955582032</v>
      </c>
      <c r="O33">
        <f t="shared" si="12"/>
        <v>2.8459053241712186E-68</v>
      </c>
    </row>
    <row r="34" spans="1:15" x14ac:dyDescent="0.3">
      <c r="A34">
        <v>24</v>
      </c>
      <c r="B34">
        <v>110.17</v>
      </c>
      <c r="C34">
        <f t="shared" si="0"/>
        <v>64.960935953574094</v>
      </c>
      <c r="D34">
        <f t="shared" si="1"/>
        <v>2043.8594719538396</v>
      </c>
      <c r="E34">
        <f t="shared" si="2"/>
        <v>45.209064046425908</v>
      </c>
      <c r="F34">
        <f t="shared" si="3"/>
        <v>5.4526103119064953</v>
      </c>
      <c r="G34">
        <f t="shared" si="4"/>
        <v>1.3608689267284287E-39</v>
      </c>
      <c r="H34">
        <f t="shared" si="5"/>
        <v>1.3016531726599396E-29</v>
      </c>
      <c r="I34">
        <f t="shared" si="6"/>
        <v>2.9502227723894927E-19</v>
      </c>
      <c r="J34">
        <f t="shared" si="7"/>
        <v>3.2663902633531444E-9</v>
      </c>
      <c r="K34">
        <f t="shared" si="8"/>
        <v>4.3831584496119914E-49</v>
      </c>
      <c r="L34">
        <f t="shared" si="9"/>
        <v>4.8370182283831462E-58</v>
      </c>
      <c r="M34">
        <f t="shared" si="10"/>
        <v>0.3960316095058769</v>
      </c>
      <c r="N34">
        <f t="shared" si="11"/>
        <v>5.0565786991342279</v>
      </c>
      <c r="O34">
        <f t="shared" si="12"/>
        <v>2.2048903245118116E-65</v>
      </c>
    </row>
    <row r="35" spans="1:15" x14ac:dyDescent="0.3">
      <c r="A35">
        <v>25</v>
      </c>
      <c r="B35">
        <v>71.680000000000007</v>
      </c>
      <c r="C35">
        <f t="shared" si="0"/>
        <v>67.598520985843876</v>
      </c>
      <c r="D35">
        <f t="shared" si="1"/>
        <v>16.658470942996896</v>
      </c>
      <c r="E35">
        <f t="shared" si="2"/>
        <v>4.0814790141561303</v>
      </c>
      <c r="F35">
        <f t="shared" si="3"/>
        <v>4.7454098375627245</v>
      </c>
      <c r="G35">
        <f t="shared" si="4"/>
        <v>2.2239907101637392E-37</v>
      </c>
      <c r="H35">
        <f t="shared" si="5"/>
        <v>1.0796261626261329E-27</v>
      </c>
      <c r="I35">
        <f t="shared" si="6"/>
        <v>1.0865311299587505E-17</v>
      </c>
      <c r="J35">
        <f t="shared" si="7"/>
        <v>4.3495828444661439E-8</v>
      </c>
      <c r="K35">
        <f t="shared" si="8"/>
        <v>1.2382614172621867E-46</v>
      </c>
      <c r="L35">
        <f t="shared" si="9"/>
        <v>2.1893404391981775E-55</v>
      </c>
      <c r="M35">
        <f t="shared" si="10"/>
        <v>1.3545970634422682</v>
      </c>
      <c r="N35">
        <f t="shared" si="11"/>
        <v>3.3908127306246278</v>
      </c>
      <c r="O35">
        <f t="shared" si="12"/>
        <v>1.4840411789247543E-62</v>
      </c>
    </row>
    <row r="36" spans="1:15" x14ac:dyDescent="0.3">
      <c r="A36">
        <v>26</v>
      </c>
      <c r="B36">
        <v>44.41</v>
      </c>
      <c r="C36">
        <f t="shared" si="0"/>
        <v>70.315067261935567</v>
      </c>
      <c r="D36">
        <f t="shared" si="1"/>
        <v>671.0725098454061</v>
      </c>
      <c r="E36">
        <f t="shared" si="2"/>
        <v>-25.905067261935571</v>
      </c>
      <c r="F36">
        <f t="shared" si="3"/>
        <v>6.5135618901952421</v>
      </c>
      <c r="G36">
        <f t="shared" si="4"/>
        <v>3.1574905284065644E-35</v>
      </c>
      <c r="H36">
        <f t="shared" si="5"/>
        <v>7.7793611895611922E-26</v>
      </c>
      <c r="I36">
        <f t="shared" si="6"/>
        <v>3.4763376583548944E-16</v>
      </c>
      <c r="J36">
        <f t="shared" si="7"/>
        <v>5.0317558289488972E-7</v>
      </c>
      <c r="K36">
        <f t="shared" si="8"/>
        <v>3.0389945983445253E-44</v>
      </c>
      <c r="L36">
        <f t="shared" si="9"/>
        <v>8.6087736778098455E-53</v>
      </c>
      <c r="M36">
        <f t="shared" si="10"/>
        <v>4.0251570081805221</v>
      </c>
      <c r="N36">
        <f t="shared" si="11"/>
        <v>2.488404378839137</v>
      </c>
      <c r="O36">
        <f t="shared" si="12"/>
        <v>8.6775540725107235E-60</v>
      </c>
    </row>
    <row r="37" spans="1:15" x14ac:dyDescent="0.3">
      <c r="A37">
        <v>27</v>
      </c>
      <c r="B37">
        <v>48.55</v>
      </c>
      <c r="C37">
        <f t="shared" si="0"/>
        <v>73.111531494836129</v>
      </c>
      <c r="D37">
        <f t="shared" si="1"/>
        <v>603.26882937182722</v>
      </c>
      <c r="E37">
        <f t="shared" si="2"/>
        <v>-24.561531494836132</v>
      </c>
      <c r="F37">
        <f t="shared" si="3"/>
        <v>12.141818850103407</v>
      </c>
      <c r="G37">
        <f t="shared" si="4"/>
        <v>3.8944269389005069E-33</v>
      </c>
      <c r="H37">
        <f t="shared" si="5"/>
        <v>4.8697524875925399E-24</v>
      </c>
      <c r="I37">
        <f t="shared" si="6"/>
        <v>9.6626032807762832E-15</v>
      </c>
      <c r="J37">
        <f t="shared" si="7"/>
        <v>5.0568948848887259E-6</v>
      </c>
      <c r="K37">
        <f t="shared" si="8"/>
        <v>6.4794766902453256E-42</v>
      </c>
      <c r="L37">
        <f t="shared" si="9"/>
        <v>2.9407743288871494E-50</v>
      </c>
      <c r="M37">
        <f t="shared" si="10"/>
        <v>10.390774936424538</v>
      </c>
      <c r="N37">
        <f t="shared" si="11"/>
        <v>1.751038856783975</v>
      </c>
      <c r="O37">
        <f t="shared" si="12"/>
        <v>4.4079952910707888E-57</v>
      </c>
    </row>
    <row r="38" spans="1:15" x14ac:dyDescent="0.3">
      <c r="A38">
        <v>28</v>
      </c>
      <c r="B38">
        <v>82.09</v>
      </c>
      <c r="C38">
        <f t="shared" si="0"/>
        <v>75.988810858530613</v>
      </c>
      <c r="D38">
        <f t="shared" si="1"/>
        <v>37.224508939983998</v>
      </c>
      <c r="E38">
        <f t="shared" si="2"/>
        <v>6.1011891414693906</v>
      </c>
      <c r="F38">
        <f t="shared" si="3"/>
        <v>24.376509563127438</v>
      </c>
      <c r="G38">
        <f t="shared" si="4"/>
        <v>4.1728952360659E-31</v>
      </c>
      <c r="H38">
        <f t="shared" si="5"/>
        <v>2.648269976280648E-22</v>
      </c>
      <c r="I38">
        <f t="shared" si="6"/>
        <v>2.3332364991021864E-13</v>
      </c>
      <c r="J38">
        <f t="shared" si="7"/>
        <v>4.4151016892091192E-5</v>
      </c>
      <c r="K38">
        <f t="shared" si="8"/>
        <v>1.2001688542171426E-39</v>
      </c>
      <c r="L38">
        <f t="shared" si="9"/>
        <v>8.7271918527263764E-48</v>
      </c>
      <c r="M38">
        <f t="shared" si="10"/>
        <v>23.302658494845488</v>
      </c>
      <c r="N38">
        <f t="shared" si="11"/>
        <v>1.0738069172648246</v>
      </c>
      <c r="O38">
        <f t="shared" si="12"/>
        <v>1.9452585453876315E-54</v>
      </c>
    </row>
    <row r="39" spans="1:15" x14ac:dyDescent="0.3">
      <c r="A39">
        <v>29</v>
      </c>
      <c r="B39">
        <v>174.38</v>
      </c>
      <c r="C39">
        <f t="shared" si="0"/>
        <v>78.947739157034349</v>
      </c>
      <c r="D39">
        <f t="shared" si="1"/>
        <v>9107.3164095998345</v>
      </c>
      <c r="E39">
        <f t="shared" si="2"/>
        <v>95.432260842965647</v>
      </c>
      <c r="F39">
        <f t="shared" si="3"/>
        <v>45.950053968772174</v>
      </c>
      <c r="G39">
        <f t="shared" si="4"/>
        <v>3.8843988685776354E-29</v>
      </c>
      <c r="H39">
        <f t="shared" si="5"/>
        <v>1.2511519072974072E-20</v>
      </c>
      <c r="I39">
        <f t="shared" si="6"/>
        <v>4.8945840502999922E-12</v>
      </c>
      <c r="J39">
        <f t="shared" si="7"/>
        <v>3.348805404139836E-4</v>
      </c>
      <c r="K39">
        <f t="shared" si="8"/>
        <v>1.9312441845615825E-37</v>
      </c>
      <c r="L39">
        <f t="shared" si="9"/>
        <v>2.2499857346445101E-45</v>
      </c>
      <c r="M39">
        <f t="shared" si="10"/>
        <v>45.39995682663131</v>
      </c>
      <c r="N39">
        <f t="shared" si="11"/>
        <v>0.54976226159555364</v>
      </c>
      <c r="O39">
        <f t="shared" si="12"/>
        <v>7.4577180179278569E-52</v>
      </c>
    </row>
    <row r="40" spans="1:15" x14ac:dyDescent="0.3">
      <c r="A40">
        <v>30</v>
      </c>
      <c r="B40">
        <v>209.53</v>
      </c>
      <c r="C40">
        <f t="shared" si="0"/>
        <v>81.989082971071127</v>
      </c>
      <c r="D40">
        <f t="shared" si="1"/>
        <v>16266.685516580119</v>
      </c>
      <c r="E40">
        <f t="shared" si="2"/>
        <v>127.54091702892887</v>
      </c>
      <c r="F40">
        <f t="shared" si="3"/>
        <v>77.075264913713255</v>
      </c>
      <c r="G40">
        <f t="shared" si="4"/>
        <v>3.1412505161654469E-27</v>
      </c>
      <c r="H40">
        <f t="shared" si="5"/>
        <v>5.1351158311810421E-19</v>
      </c>
      <c r="I40">
        <f t="shared" si="6"/>
        <v>8.9200078458628293E-11</v>
      </c>
      <c r="J40">
        <f t="shared" si="7"/>
        <v>2.206640218964738E-3</v>
      </c>
      <c r="K40">
        <f t="shared" si="8"/>
        <v>2.6997555489632986E-35</v>
      </c>
      <c r="L40">
        <f t="shared" si="9"/>
        <v>5.039383648768003E-43</v>
      </c>
      <c r="M40">
        <f t="shared" si="10"/>
        <v>76.841874213735807</v>
      </c>
      <c r="N40">
        <f t="shared" si="11"/>
        <v>0.23118405966929392</v>
      </c>
      <c r="O40">
        <f t="shared" si="12"/>
        <v>2.4838593580467915E-49</v>
      </c>
    </row>
    <row r="41" spans="1:15" x14ac:dyDescent="0.3">
      <c r="A41">
        <v>31</v>
      </c>
      <c r="B41">
        <v>179.79</v>
      </c>
      <c r="C41">
        <f t="shared" si="0"/>
        <v>85.11353779094226</v>
      </c>
      <c r="D41">
        <f t="shared" si="1"/>
        <v>8963.6324964231371</v>
      </c>
      <c r="E41">
        <f t="shared" si="2"/>
        <v>94.676462209057732</v>
      </c>
      <c r="F41">
        <f t="shared" si="3"/>
        <v>113.08032862998935</v>
      </c>
      <c r="G41">
        <f t="shared" si="4"/>
        <v>2.2068547180247018E-25</v>
      </c>
      <c r="H41">
        <f t="shared" si="5"/>
        <v>1.8309768902101436E-17</v>
      </c>
      <c r="I41">
        <f t="shared" si="6"/>
        <v>1.4122354165225558E-9</v>
      </c>
      <c r="J41">
        <f t="shared" si="7"/>
        <v>1.2631809392696364E-2</v>
      </c>
      <c r="K41">
        <f t="shared" si="8"/>
        <v>3.2787183593227104E-33</v>
      </c>
      <c r="L41">
        <f t="shared" si="9"/>
        <v>9.8054492663338388E-41</v>
      </c>
      <c r="M41">
        <f t="shared" si="10"/>
        <v>112.98832566341731</v>
      </c>
      <c r="N41">
        <f t="shared" si="11"/>
        <v>7.9371155767099577E-2</v>
      </c>
      <c r="O41">
        <f t="shared" si="12"/>
        <v>7.1868811196066399E-47</v>
      </c>
    </row>
    <row r="42" spans="1:15" x14ac:dyDescent="0.3">
      <c r="A42">
        <v>32</v>
      </c>
      <c r="B42">
        <v>218.73</v>
      </c>
      <c r="C42">
        <f t="shared" si="0"/>
        <v>88.321724144505509</v>
      </c>
      <c r="D42">
        <f t="shared" si="1"/>
        <v>17006.318411602744</v>
      </c>
      <c r="E42">
        <f t="shared" si="2"/>
        <v>130.40827585549448</v>
      </c>
      <c r="F42">
        <f t="shared" si="3"/>
        <v>144.41790756669681</v>
      </c>
      <c r="G42">
        <f t="shared" si="4"/>
        <v>1.3469061340053661E-23</v>
      </c>
      <c r="H42">
        <f t="shared" si="5"/>
        <v>5.6716300912519564E-16</v>
      </c>
      <c r="I42">
        <f t="shared" si="6"/>
        <v>1.9424121125064495E-8</v>
      </c>
      <c r="J42">
        <f t="shared" si="7"/>
        <v>6.2819144059083842E-2</v>
      </c>
      <c r="K42">
        <f t="shared" si="8"/>
        <v>3.4592041969636585E-31</v>
      </c>
      <c r="L42">
        <f t="shared" si="9"/>
        <v>1.6574864550612704E-38</v>
      </c>
      <c r="M42">
        <f t="shared" si="10"/>
        <v>144.33289089388734</v>
      </c>
      <c r="N42">
        <f t="shared" si="11"/>
        <v>2.2197509326282693E-2</v>
      </c>
      <c r="O42">
        <f t="shared" si="12"/>
        <v>1.8065348225862713E-44</v>
      </c>
    </row>
    <row r="43" spans="1:15" x14ac:dyDescent="0.3">
      <c r="A43">
        <v>33</v>
      </c>
      <c r="B43">
        <v>207.82</v>
      </c>
      <c r="C43">
        <f t="shared" si="0"/>
        <v>91.614183729542489</v>
      </c>
      <c r="D43">
        <f t="shared" si="1"/>
        <v>13503.791735083327</v>
      </c>
      <c r="E43">
        <f t="shared" si="2"/>
        <v>116.2058162704575</v>
      </c>
      <c r="F43">
        <f t="shared" si="3"/>
        <v>160.45625023205545</v>
      </c>
      <c r="G43">
        <f t="shared" si="4"/>
        <v>7.1415640331554571E-22</v>
      </c>
      <c r="H43">
        <f t="shared" si="5"/>
        <v>1.5262488502260654E-14</v>
      </c>
      <c r="I43">
        <f t="shared" si="6"/>
        <v>2.3209622300812096E-7</v>
      </c>
      <c r="J43">
        <f t="shared" si="7"/>
        <v>0.27140064914234918</v>
      </c>
      <c r="K43">
        <f t="shared" si="8"/>
        <v>3.1705945037592768E-29</v>
      </c>
      <c r="L43">
        <f t="shared" si="9"/>
        <v>2.4340242217078992E-36</v>
      </c>
      <c r="M43">
        <f t="shared" si="10"/>
        <v>160.17979697697314</v>
      </c>
      <c r="N43">
        <f t="shared" si="11"/>
        <v>5.0523738437376342E-3</v>
      </c>
      <c r="O43">
        <f t="shared" si="12"/>
        <v>3.9449784056718923E-42</v>
      </c>
    </row>
    <row r="44" spans="1:15" x14ac:dyDescent="0.3">
      <c r="A44">
        <v>34</v>
      </c>
      <c r="B44">
        <v>208.4</v>
      </c>
      <c r="C44">
        <f t="shared" si="0"/>
        <v>94.99137556013504</v>
      </c>
      <c r="D44">
        <f t="shared" si="1"/>
        <v>12861.516097342337</v>
      </c>
      <c r="E44">
        <f t="shared" si="2"/>
        <v>113.40862443986497</v>
      </c>
      <c r="F44">
        <f t="shared" si="3"/>
        <v>155.48345284574771</v>
      </c>
      <c r="G44">
        <f t="shared" si="4"/>
        <v>3.2895898648103492E-20</v>
      </c>
      <c r="H44">
        <f t="shared" si="5"/>
        <v>3.5680852169949344E-13</v>
      </c>
      <c r="I44">
        <f t="shared" si="6"/>
        <v>2.4092794990133033E-6</v>
      </c>
      <c r="J44">
        <f t="shared" si="7"/>
        <v>1.0186433776558736</v>
      </c>
      <c r="K44">
        <f t="shared" si="8"/>
        <v>2.5246293237725003E-27</v>
      </c>
      <c r="L44">
        <f t="shared" si="9"/>
        <v>3.1052188937139501E-34</v>
      </c>
      <c r="M44">
        <f t="shared" si="10"/>
        <v>154.46387148722343</v>
      </c>
      <c r="N44">
        <f t="shared" si="11"/>
        <v>9.3557158854892201E-4</v>
      </c>
      <c r="O44">
        <f t="shared" si="12"/>
        <v>7.4840268986039118E-40</v>
      </c>
    </row>
    <row r="45" spans="1:15" x14ac:dyDescent="0.3">
      <c r="A45">
        <v>35</v>
      </c>
      <c r="B45">
        <v>195.39</v>
      </c>
      <c r="C45">
        <f t="shared" si="0"/>
        <v>98.453672136996914</v>
      </c>
      <c r="D45">
        <f t="shared" si="1"/>
        <v>9396.6516595636258</v>
      </c>
      <c r="E45">
        <f t="shared" si="2"/>
        <v>96.936327863003072</v>
      </c>
      <c r="F45">
        <f t="shared" si="3"/>
        <v>132.83106126309931</v>
      </c>
      <c r="G45">
        <f t="shared" si="4"/>
        <v>1.3163839905292105E-18</v>
      </c>
      <c r="H45">
        <f t="shared" si="5"/>
        <v>7.2466536189026414E-12</v>
      </c>
      <c r="I45">
        <f t="shared" si="6"/>
        <v>2.1726947443697182E-5</v>
      </c>
      <c r="J45">
        <f t="shared" si="7"/>
        <v>3.3214358335407383</v>
      </c>
      <c r="K45">
        <f t="shared" si="8"/>
        <v>1.7464130127655442E-25</v>
      </c>
      <c r="L45">
        <f t="shared" si="9"/>
        <v>3.4415331787823935E-32</v>
      </c>
      <c r="M45">
        <f t="shared" si="10"/>
        <v>129.50946278020837</v>
      </c>
      <c r="N45">
        <f t="shared" si="11"/>
        <v>1.4092239552016345E-4</v>
      </c>
      <c r="O45">
        <f t="shared" si="12"/>
        <v>1.2334412424735958E-37</v>
      </c>
    </row>
    <row r="46" spans="1:15" x14ac:dyDescent="0.3">
      <c r="A46">
        <v>36</v>
      </c>
      <c r="B46">
        <v>228.24</v>
      </c>
      <c r="C46">
        <f t="shared" si="0"/>
        <v>102.00135565201059</v>
      </c>
      <c r="D46">
        <f t="shared" si="1"/>
        <v>15936.195326818161</v>
      </c>
      <c r="E46">
        <f t="shared" si="2"/>
        <v>126.23864434798942</v>
      </c>
      <c r="F46">
        <f t="shared" si="3"/>
        <v>104.05912304058489</v>
      </c>
      <c r="G46">
        <f t="shared" si="4"/>
        <v>4.5763143149711436E-17</v>
      </c>
      <c r="H46">
        <f t="shared" si="5"/>
        <v>1.2785926530815176E-10</v>
      </c>
      <c r="I46">
        <f t="shared" si="6"/>
        <v>1.7021689303806797E-4</v>
      </c>
      <c r="J46">
        <f t="shared" si="7"/>
        <v>9.4085345514673815</v>
      </c>
      <c r="K46">
        <f t="shared" si="8"/>
        <v>1.0495151490665878E-23</v>
      </c>
      <c r="L46">
        <f t="shared" si="9"/>
        <v>3.3136307995460788E-30</v>
      </c>
      <c r="M46">
        <f t="shared" si="10"/>
        <v>94.6504010068317</v>
      </c>
      <c r="N46">
        <f t="shared" si="11"/>
        <v>1.7265264921807898E-5</v>
      </c>
      <c r="O46">
        <f t="shared" si="12"/>
        <v>1.7660134565087609E-35</v>
      </c>
    </row>
    <row r="47" spans="1:15" x14ac:dyDescent="0.3">
      <c r="A47">
        <v>37</v>
      </c>
      <c r="B47">
        <v>338.71</v>
      </c>
      <c r="C47">
        <f t="shared" si="0"/>
        <v>105.63461423750201</v>
      </c>
      <c r="D47">
        <f t="shared" si="1"/>
        <v>54324.135448337242</v>
      </c>
      <c r="E47">
        <f t="shared" si="2"/>
        <v>233.07538576249797</v>
      </c>
      <c r="F47">
        <f t="shared" si="3"/>
        <v>83.99765241047325</v>
      </c>
      <c r="G47">
        <f t="shared" si="4"/>
        <v>1.3821065195971624E-15</v>
      </c>
      <c r="H47">
        <f t="shared" si="5"/>
        <v>1.9598341580118865E-9</v>
      </c>
      <c r="I47">
        <f t="shared" si="6"/>
        <v>1.1585079568430072E-3</v>
      </c>
      <c r="J47">
        <f t="shared" si="7"/>
        <v>23.153173114102774</v>
      </c>
      <c r="K47">
        <f t="shared" si="8"/>
        <v>5.4792722684297783E-22</v>
      </c>
      <c r="L47">
        <f t="shared" si="9"/>
        <v>2.7717157666453072E-28</v>
      </c>
      <c r="M47">
        <f t="shared" si="10"/>
        <v>60.843319066004369</v>
      </c>
      <c r="N47">
        <f t="shared" si="11"/>
        <v>1.7204494282802011E-6</v>
      </c>
      <c r="O47">
        <f t="shared" si="12"/>
        <v>2.1966555786156176E-33</v>
      </c>
    </row>
    <row r="48" spans="1:15" x14ac:dyDescent="0.3">
      <c r="A48">
        <v>38</v>
      </c>
      <c r="B48">
        <v>305.19</v>
      </c>
      <c r="C48">
        <f t="shared" si="0"/>
        <v>109.35353827104433</v>
      </c>
      <c r="D48">
        <f t="shared" si="1"/>
        <v>38351.919742516715</v>
      </c>
      <c r="E48">
        <f t="shared" si="2"/>
        <v>195.83646172895567</v>
      </c>
      <c r="F48">
        <f t="shared" si="3"/>
        <v>84.912570145869267</v>
      </c>
      <c r="G48">
        <f t="shared" si="4"/>
        <v>3.6262655350803223E-14</v>
      </c>
      <c r="H48">
        <f t="shared" si="5"/>
        <v>2.6097497066796864E-8</v>
      </c>
      <c r="I48">
        <f t="shared" si="6"/>
        <v>6.8499562767069576E-3</v>
      </c>
      <c r="J48">
        <f t="shared" si="7"/>
        <v>49.498435951264582</v>
      </c>
      <c r="K48">
        <f t="shared" si="8"/>
        <v>2.4851320338467521E-20</v>
      </c>
      <c r="L48">
        <f t="shared" si="9"/>
        <v>2.0141215810818876E-26</v>
      </c>
      <c r="M48">
        <f t="shared" si="10"/>
        <v>35.407284072793239</v>
      </c>
      <c r="N48">
        <f t="shared" si="11"/>
        <v>1.3943721098918101E-7</v>
      </c>
      <c r="O48">
        <f t="shared" si="12"/>
        <v>2.3736809453776386E-31</v>
      </c>
    </row>
    <row r="49" spans="1:15" x14ac:dyDescent="0.3">
      <c r="A49">
        <v>39</v>
      </c>
      <c r="B49">
        <v>333.78</v>
      </c>
      <c r="C49">
        <f t="shared" si="0"/>
        <v>113.15811674681449</v>
      </c>
      <c r="D49">
        <f t="shared" si="1"/>
        <v>48674.015370182213</v>
      </c>
      <c r="E49">
        <f t="shared" si="2"/>
        <v>220.6218832531855</v>
      </c>
      <c r="F49">
        <f t="shared" si="3"/>
        <v>112.04525399026731</v>
      </c>
      <c r="G49">
        <f t="shared" si="4"/>
        <v>8.2655185650991284E-13</v>
      </c>
      <c r="H49">
        <f t="shared" si="5"/>
        <v>3.0190534973693386E-7</v>
      </c>
      <c r="I49">
        <f t="shared" si="6"/>
        <v>3.5185926765522735E-2</v>
      </c>
      <c r="J49">
        <f t="shared" si="7"/>
        <v>91.93161467740488</v>
      </c>
      <c r="K49">
        <f t="shared" si="8"/>
        <v>9.7919338369409027E-19</v>
      </c>
      <c r="L49">
        <f t="shared" si="9"/>
        <v>1.2714962689014564E-24</v>
      </c>
      <c r="M49">
        <f t="shared" si="10"/>
        <v>20.078453074999366</v>
      </c>
      <c r="N49">
        <f t="shared" si="11"/>
        <v>9.1913609000757154E-9</v>
      </c>
      <c r="O49">
        <f t="shared" si="12"/>
        <v>2.2283075714667922E-29</v>
      </c>
    </row>
    <row r="50" spans="1:15" x14ac:dyDescent="0.3">
      <c r="A50">
        <v>40</v>
      </c>
      <c r="B50">
        <v>184.3</v>
      </c>
      <c r="C50">
        <f t="shared" si="0"/>
        <v>117.04823372473183</v>
      </c>
      <c r="D50">
        <f t="shared" si="1"/>
        <v>4522.8000671432983</v>
      </c>
      <c r="E50">
        <f t="shared" si="2"/>
        <v>67.251766275268182</v>
      </c>
      <c r="F50">
        <f t="shared" si="3"/>
        <v>160.93760548994564</v>
      </c>
      <c r="G50">
        <f t="shared" si="4"/>
        <v>1.6367148605697164E-11</v>
      </c>
      <c r="H50">
        <f t="shared" si="5"/>
        <v>3.0341369309332353E-6</v>
      </c>
      <c r="I50">
        <f t="shared" si="6"/>
        <v>0.15701552876805436</v>
      </c>
      <c r="J50">
        <f t="shared" si="7"/>
        <v>148.33066383933527</v>
      </c>
      <c r="K50">
        <f t="shared" si="8"/>
        <v>3.3518138387389746E-17</v>
      </c>
      <c r="L50">
        <f t="shared" si="9"/>
        <v>6.9732769495462196E-23</v>
      </c>
      <c r="M50">
        <f t="shared" si="10"/>
        <v>12.449923087196218</v>
      </c>
      <c r="N50">
        <f t="shared" si="11"/>
        <v>4.9276895256270234E-10</v>
      </c>
      <c r="O50">
        <f t="shared" si="12"/>
        <v>1.8172737148243834E-27</v>
      </c>
    </row>
    <row r="51" spans="1:15" x14ac:dyDescent="0.3">
      <c r="A51">
        <v>41</v>
      </c>
      <c r="B51">
        <v>205.92</v>
      </c>
      <c r="C51">
        <f t="shared" si="0"/>
        <v>121.02366486878407</v>
      </c>
      <c r="D51">
        <f t="shared" si="1"/>
        <v>7207.3877187117268</v>
      </c>
      <c r="E51">
        <f t="shared" si="2"/>
        <v>84.89633513121592</v>
      </c>
      <c r="F51">
        <f t="shared" si="3"/>
        <v>217.34595085651506</v>
      </c>
      <c r="G51">
        <f t="shared" si="4"/>
        <v>2.8155831801522512E-10</v>
      </c>
      <c r="H51">
        <f t="shared" si="5"/>
        <v>2.6490610135254716E-5</v>
      </c>
      <c r="I51">
        <f t="shared" si="6"/>
        <v>0.60870747404867021</v>
      </c>
      <c r="J51">
        <f t="shared" si="7"/>
        <v>207.91731079224274</v>
      </c>
      <c r="K51">
        <f t="shared" si="8"/>
        <v>9.9674421947857747E-16</v>
      </c>
      <c r="L51">
        <f t="shared" si="9"/>
        <v>3.322394156937769E-21</v>
      </c>
      <c r="M51">
        <f t="shared" si="10"/>
        <v>8.819906099310451</v>
      </c>
      <c r="N51">
        <f t="shared" si="11"/>
        <v>2.1486625953433776E-11</v>
      </c>
      <c r="O51">
        <f t="shared" si="12"/>
        <v>1.2875318187991241E-25</v>
      </c>
    </row>
    <row r="52" spans="1:15" x14ac:dyDescent="0.3">
      <c r="A52">
        <v>42</v>
      </c>
      <c r="B52">
        <v>355.84</v>
      </c>
      <c r="C52">
        <f t="shared" si="0"/>
        <v>125.08407408609081</v>
      </c>
      <c r="D52">
        <f t="shared" si="1"/>
        <v>53248.29734438553</v>
      </c>
      <c r="E52">
        <f t="shared" si="2"/>
        <v>230.75592591390915</v>
      </c>
      <c r="F52">
        <f t="shared" si="3"/>
        <v>261.6946443955926</v>
      </c>
      <c r="G52">
        <f t="shared" si="4"/>
        <v>4.2078099403541734E-9</v>
      </c>
      <c r="H52">
        <f t="shared" si="5"/>
        <v>2.0092832424839017E-4</v>
      </c>
      <c r="I52">
        <f t="shared" si="6"/>
        <v>2.0500623941730836</v>
      </c>
      <c r="J52">
        <f t="shared" si="7"/>
        <v>253.19153917613224</v>
      </c>
      <c r="K52">
        <f t="shared" si="8"/>
        <v>2.5750162749035426E-14</v>
      </c>
      <c r="L52">
        <f t="shared" si="9"/>
        <v>1.3751745022583816E-19</v>
      </c>
      <c r="M52">
        <f t="shared" si="10"/>
        <v>6.4528418927544475</v>
      </c>
      <c r="N52">
        <f t="shared" si="11"/>
        <v>7.6199833516585074E-13</v>
      </c>
      <c r="O52">
        <f t="shared" si="12"/>
        <v>7.9247945646959498E-24</v>
      </c>
    </row>
    <row r="53" spans="1:15" x14ac:dyDescent="0.3">
      <c r="A53">
        <v>43</v>
      </c>
      <c r="B53">
        <v>395.67</v>
      </c>
      <c r="C53">
        <f t="shared" si="0"/>
        <v>129.22901027836778</v>
      </c>
      <c r="D53">
        <f t="shared" si="1"/>
        <v>70990.801003842949</v>
      </c>
      <c r="E53">
        <f t="shared" si="2"/>
        <v>266.44098972163226</v>
      </c>
      <c r="F53">
        <f t="shared" si="3"/>
        <v>278.17665172981435</v>
      </c>
      <c r="G53">
        <f t="shared" si="4"/>
        <v>5.4630639575323103E-8</v>
      </c>
      <c r="H53">
        <f t="shared" si="5"/>
        <v>1.3239841313788428E-3</v>
      </c>
      <c r="I53">
        <f t="shared" si="6"/>
        <v>5.9981585401038249</v>
      </c>
      <c r="J53">
        <f t="shared" si="7"/>
        <v>267.87434418664787</v>
      </c>
      <c r="K53">
        <f t="shared" si="8"/>
        <v>5.7792122841329408E-13</v>
      </c>
      <c r="L53">
        <f t="shared" si="9"/>
        <v>4.9448928442341604E-18</v>
      </c>
      <c r="M53">
        <f t="shared" si="10"/>
        <v>4.3028249643000178</v>
      </c>
      <c r="N53">
        <f t="shared" si="11"/>
        <v>2.1978632796368657E-14</v>
      </c>
      <c r="O53">
        <f t="shared" si="12"/>
        <v>4.2375074189217418E-22</v>
      </c>
    </row>
    <row r="54" spans="1:15" x14ac:dyDescent="0.3">
      <c r="A54">
        <v>44</v>
      </c>
      <c r="B54">
        <v>397.05</v>
      </c>
      <c r="C54">
        <f t="shared" si="0"/>
        <v>133.45790421753318</v>
      </c>
      <c r="D54">
        <f t="shared" si="1"/>
        <v>69480.792958993145</v>
      </c>
      <c r="E54">
        <f t="shared" si="2"/>
        <v>263.5920957824668</v>
      </c>
      <c r="F54">
        <f t="shared" si="3"/>
        <v>263.98338106801725</v>
      </c>
      <c r="G54">
        <f t="shared" si="4"/>
        <v>6.16181806681955E-7</v>
      </c>
      <c r="H54">
        <f t="shared" si="5"/>
        <v>7.579085635617819E-3</v>
      </c>
      <c r="I54">
        <f t="shared" si="6"/>
        <v>15.246186192994411</v>
      </c>
      <c r="J54">
        <f t="shared" si="7"/>
        <v>246.28904064667574</v>
      </c>
      <c r="K54">
        <f t="shared" si="8"/>
        <v>1.1268075108951775E-11</v>
      </c>
      <c r="L54">
        <f t="shared" si="9"/>
        <v>1.5447150400252384E-16</v>
      </c>
      <c r="M54">
        <f t="shared" si="10"/>
        <v>2.4405745265183736</v>
      </c>
      <c r="N54">
        <f t="shared" si="11"/>
        <v>5.155947546654993E-16</v>
      </c>
      <c r="O54">
        <f t="shared" si="12"/>
        <v>1.9684543469745208E-20</v>
      </c>
    </row>
    <row r="55" spans="1:15" x14ac:dyDescent="0.3">
      <c r="A55">
        <v>45</v>
      </c>
      <c r="B55">
        <v>288.89</v>
      </c>
      <c r="C55">
        <f t="shared" si="0"/>
        <v>137.77006555724034</v>
      </c>
      <c r="D55">
        <f t="shared" si="1"/>
        <v>22837.234585983973</v>
      </c>
      <c r="E55">
        <f t="shared" si="2"/>
        <v>151.11993444275964</v>
      </c>
      <c r="F55">
        <f t="shared" si="3"/>
        <v>231.8363362985867</v>
      </c>
      <c r="G55">
        <f t="shared" si="4"/>
        <v>6.0377325876047065E-6</v>
      </c>
      <c r="H55">
        <f t="shared" si="5"/>
        <v>3.7691486435450297E-2</v>
      </c>
      <c r="I55">
        <f t="shared" si="6"/>
        <v>33.666418547154542</v>
      </c>
      <c r="J55">
        <f t="shared" si="7"/>
        <v>196.98726299577962</v>
      </c>
      <c r="K55">
        <f t="shared" si="8"/>
        <v>1.908636546911715E-10</v>
      </c>
      <c r="L55">
        <f t="shared" si="9"/>
        <v>4.1921062537864243E-15</v>
      </c>
      <c r="M55">
        <f t="shared" si="10"/>
        <v>1.1449572312936613</v>
      </c>
      <c r="N55">
        <f t="shared" si="11"/>
        <v>9.8373534545767636E-18</v>
      </c>
      <c r="O55">
        <f t="shared" si="12"/>
        <v>7.9438793382433314E-19</v>
      </c>
    </row>
    <row r="56" spans="1:15" x14ac:dyDescent="0.3">
      <c r="A56">
        <v>46</v>
      </c>
      <c r="B56">
        <v>321.97000000000003</v>
      </c>
      <c r="C56">
        <f t="shared" si="0"/>
        <v>142.16467999212801</v>
      </c>
      <c r="D56">
        <f t="shared" si="1"/>
        <v>32329.953103133259</v>
      </c>
      <c r="E56">
        <f t="shared" si="2"/>
        <v>179.80532000787201</v>
      </c>
      <c r="F56">
        <f t="shared" si="3"/>
        <v>202.78511104802578</v>
      </c>
      <c r="G56">
        <f t="shared" si="4"/>
        <v>5.1396233510921524E-5</v>
      </c>
      <c r="H56">
        <f t="shared" si="5"/>
        <v>0.16284038948540949</v>
      </c>
      <c r="I56">
        <f t="shared" si="6"/>
        <v>64.584017757366638</v>
      </c>
      <c r="J56">
        <f t="shared" si="7"/>
        <v>137.5985322956497</v>
      </c>
      <c r="K56">
        <f t="shared" si="8"/>
        <v>2.8085952334247946E-9</v>
      </c>
      <c r="L56">
        <f t="shared" si="9"/>
        <v>9.883450810980544E-14</v>
      </c>
      <c r="M56">
        <f t="shared" si="10"/>
        <v>0.4396692064818199</v>
      </c>
      <c r="N56">
        <f t="shared" si="11"/>
        <v>1.5265520538089589E-19</v>
      </c>
      <c r="O56">
        <f t="shared" si="12"/>
        <v>2.7850458381948923E-17</v>
      </c>
    </row>
    <row r="57" spans="1:15" x14ac:dyDescent="0.3">
      <c r="A57">
        <v>47</v>
      </c>
      <c r="B57">
        <v>190.78</v>
      </c>
      <c r="C57">
        <f t="shared" si="0"/>
        <v>146.64080657654645</v>
      </c>
      <c r="D57">
        <f t="shared" si="1"/>
        <v>1948.2683960730449</v>
      </c>
      <c r="E57">
        <f t="shared" si="2"/>
        <v>44.139193423453548</v>
      </c>
      <c r="F57">
        <f t="shared" si="3"/>
        <v>193.47447294368422</v>
      </c>
      <c r="G57">
        <f t="shared" si="4"/>
        <v>3.8008534927963815E-4</v>
      </c>
      <c r="H57">
        <f t="shared" si="5"/>
        <v>0.61118602659352417</v>
      </c>
      <c r="I57">
        <f t="shared" si="6"/>
        <v>107.63307938564645</v>
      </c>
      <c r="J57">
        <f t="shared" si="7"/>
        <v>85.092161846712045</v>
      </c>
      <c r="K57">
        <f t="shared" si="8"/>
        <v>3.5904384818847779E-8</v>
      </c>
      <c r="L57">
        <f t="shared" si="9"/>
        <v>2.0243115130109504E-12</v>
      </c>
      <c r="M57">
        <f t="shared" si="10"/>
        <v>0.13766556347652917</v>
      </c>
      <c r="N57">
        <f t="shared" si="11"/>
        <v>1.9266886692388295E-21</v>
      </c>
      <c r="O57">
        <f t="shared" si="12"/>
        <v>8.4825118034861747E-16</v>
      </c>
    </row>
    <row r="58" spans="1:15" x14ac:dyDescent="0.3">
      <c r="A58">
        <v>48</v>
      </c>
      <c r="B58">
        <v>200.57</v>
      </c>
      <c r="C58">
        <f t="shared" si="0"/>
        <v>151.1973752144464</v>
      </c>
      <c r="D58">
        <f t="shared" si="1"/>
        <v>2437.6560782150614</v>
      </c>
      <c r="E58">
        <f t="shared" si="2"/>
        <v>49.372624785553597</v>
      </c>
      <c r="F58">
        <f t="shared" si="3"/>
        <v>206.40082662029434</v>
      </c>
      <c r="G58">
        <f t="shared" si="4"/>
        <v>2.441874739998112E-3</v>
      </c>
      <c r="H58">
        <f t="shared" si="5"/>
        <v>1.9928615001244432</v>
      </c>
      <c r="I58">
        <f t="shared" si="6"/>
        <v>155.8331073142204</v>
      </c>
      <c r="J58">
        <f t="shared" si="7"/>
        <v>48.537320660053126</v>
      </c>
      <c r="K58">
        <f t="shared" si="8"/>
        <v>3.9874774688306475E-7</v>
      </c>
      <c r="L58">
        <f t="shared" si="9"/>
        <v>3.6019568152172984E-11</v>
      </c>
      <c r="M58">
        <f t="shared" si="10"/>
        <v>3.5094872372572312E-2</v>
      </c>
      <c r="N58">
        <f t="shared" si="11"/>
        <v>1.9778069454178904E-23</v>
      </c>
      <c r="O58">
        <f t="shared" si="12"/>
        <v>2.244445242300509E-14</v>
      </c>
    </row>
    <row r="59" spans="1:15" x14ac:dyDescent="0.3">
      <c r="A59">
        <v>49</v>
      </c>
      <c r="B59">
        <v>371.75</v>
      </c>
      <c r="C59">
        <f t="shared" si="0"/>
        <v>155.83318433200787</v>
      </c>
      <c r="D59">
        <f t="shared" si="1"/>
        <v>46620.071288205691</v>
      </c>
      <c r="E59">
        <f t="shared" si="2"/>
        <v>215.91681566799213</v>
      </c>
      <c r="F59">
        <f t="shared" si="3"/>
        <v>229.68430825945353</v>
      </c>
      <c r="G59">
        <f t="shared" si="4"/>
        <v>1.362881359396622E-2</v>
      </c>
      <c r="H59">
        <f t="shared" si="5"/>
        <v>5.6451207308804285</v>
      </c>
      <c r="I59">
        <f t="shared" si="6"/>
        <v>196.00652724351301</v>
      </c>
      <c r="J59">
        <f t="shared" si="7"/>
        <v>28.011747763925296</v>
      </c>
      <c r="K59">
        <f t="shared" si="8"/>
        <v>3.8471702952718651E-6</v>
      </c>
      <c r="L59">
        <f t="shared" si="9"/>
        <v>5.5679083086517475E-10</v>
      </c>
      <c r="M59">
        <f t="shared" si="10"/>
        <v>7.2798598132402734E-3</v>
      </c>
      <c r="N59">
        <f t="shared" si="11"/>
        <v>1.6513546144251707E-25</v>
      </c>
      <c r="O59">
        <f t="shared" si="12"/>
        <v>5.1592428709212487E-13</v>
      </c>
    </row>
    <row r="60" spans="1:15" x14ac:dyDescent="0.3">
      <c r="A60">
        <v>50</v>
      </c>
      <c r="B60">
        <v>495.57</v>
      </c>
      <c r="C60">
        <f t="shared" si="0"/>
        <v>160.54689874443073</v>
      </c>
      <c r="D60">
        <f t="shared" si="1"/>
        <v>112240.47837489941</v>
      </c>
      <c r="E60">
        <f t="shared" si="2"/>
        <v>335.02310125556926</v>
      </c>
      <c r="F60">
        <f t="shared" si="3"/>
        <v>246.37823281939373</v>
      </c>
      <c r="G60">
        <f t="shared" si="4"/>
        <v>6.6082298050729751E-2</v>
      </c>
      <c r="H60">
        <f t="shared" si="5"/>
        <v>13.891903868461663</v>
      </c>
      <c r="I60">
        <f t="shared" si="6"/>
        <v>214.18815495315133</v>
      </c>
      <c r="J60">
        <f t="shared" si="7"/>
        <v>18.23083100387117</v>
      </c>
      <c r="K60">
        <f t="shared" si="8"/>
        <v>3.2246085123974E-5</v>
      </c>
      <c r="L60">
        <f t="shared" si="9"/>
        <v>7.4771839399756162E-9</v>
      </c>
      <c r="M60">
        <f t="shared" si="10"/>
        <v>1.2284422862412995E-3</v>
      </c>
      <c r="N60">
        <f t="shared" si="11"/>
        <v>1.1215150875012326E-27</v>
      </c>
      <c r="O60">
        <f t="shared" si="12"/>
        <v>1.0302801859064188E-11</v>
      </c>
    </row>
    <row r="61" spans="1:15" x14ac:dyDescent="0.3">
      <c r="A61">
        <v>51</v>
      </c>
      <c r="B61">
        <v>367.49</v>
      </c>
      <c r="C61">
        <f t="shared" si="0"/>
        <v>165.33704772811632</v>
      </c>
      <c r="D61">
        <f t="shared" si="1"/>
        <v>40865.816112238484</v>
      </c>
      <c r="E61">
        <f t="shared" si="2"/>
        <v>202.15295227188369</v>
      </c>
      <c r="F61">
        <f t="shared" si="3"/>
        <v>246.6251567188832</v>
      </c>
      <c r="G61">
        <f t="shared" si="4"/>
        <v>0.27835859763089316</v>
      </c>
      <c r="H61">
        <f t="shared" si="5"/>
        <v>29.699061570758747</v>
      </c>
      <c r="I61">
        <f t="shared" si="6"/>
        <v>203.38182585957142</v>
      </c>
      <c r="J61">
        <f t="shared" si="7"/>
        <v>13.26550718682372</v>
      </c>
      <c r="K61">
        <f t="shared" si="8"/>
        <v>2.3480373342849576E-4</v>
      </c>
      <c r="L61">
        <f t="shared" si="9"/>
        <v>8.7232128748326329E-8</v>
      </c>
      <c r="M61">
        <f t="shared" si="10"/>
        <v>1.6861295410687234E-4</v>
      </c>
      <c r="N61">
        <f t="shared" si="11"/>
        <v>6.1962779745458746E-30</v>
      </c>
      <c r="O61">
        <f t="shared" si="12"/>
        <v>1.7873810088335867E-10</v>
      </c>
    </row>
    <row r="62" spans="1:15" x14ac:dyDescent="0.3">
      <c r="A62">
        <v>52</v>
      </c>
      <c r="B62">
        <v>351.09</v>
      </c>
      <c r="C62">
        <f t="shared" si="0"/>
        <v>170.20202330923149</v>
      </c>
      <c r="D62">
        <f t="shared" si="1"/>
        <v>32720.460111280001</v>
      </c>
      <c r="E62">
        <f t="shared" si="2"/>
        <v>180.88797669076848</v>
      </c>
      <c r="F62">
        <f t="shared" si="3"/>
        <v>233.62841582170117</v>
      </c>
      <c r="G62">
        <f t="shared" si="4"/>
        <v>1.0186302258912439</v>
      </c>
      <c r="H62">
        <f t="shared" si="5"/>
        <v>55.158968806442928</v>
      </c>
      <c r="I62">
        <f t="shared" si="6"/>
        <v>167.93670433607079</v>
      </c>
      <c r="J62">
        <f t="shared" si="7"/>
        <v>9.5126074041746929</v>
      </c>
      <c r="K62">
        <f t="shared" si="8"/>
        <v>1.4853384260249821E-3</v>
      </c>
      <c r="L62">
        <f t="shared" si="9"/>
        <v>8.8411201719448851E-7</v>
      </c>
      <c r="M62">
        <f t="shared" si="10"/>
        <v>1.8823889622393248E-5</v>
      </c>
      <c r="N62">
        <f t="shared" si="11"/>
        <v>2.7857209573753804E-32</v>
      </c>
      <c r="O62">
        <f t="shared" si="12"/>
        <v>2.6938372085366597E-9</v>
      </c>
    </row>
    <row r="63" spans="1:15" x14ac:dyDescent="0.3">
      <c r="A63">
        <v>53</v>
      </c>
      <c r="B63">
        <v>342.45</v>
      </c>
      <c r="C63">
        <f t="shared" si="0"/>
        <v>175.14007877936601</v>
      </c>
      <c r="D63">
        <f t="shared" si="1"/>
        <v>27992.60973885475</v>
      </c>
      <c r="E63">
        <f t="shared" si="2"/>
        <v>167.30992122063398</v>
      </c>
      <c r="F63">
        <f t="shared" si="3"/>
        <v>219.21552083865208</v>
      </c>
      <c r="G63">
        <f t="shared" si="4"/>
        <v>3.2383284441677938</v>
      </c>
      <c r="H63">
        <f t="shared" si="5"/>
        <v>88.998398303601164</v>
      </c>
      <c r="I63">
        <f t="shared" si="6"/>
        <v>120.93650857414387</v>
      </c>
      <c r="J63">
        <f t="shared" si="7"/>
        <v>6.0341132047420274</v>
      </c>
      <c r="K63">
        <f t="shared" si="8"/>
        <v>8.1627830042624826E-3</v>
      </c>
      <c r="L63">
        <f t="shared" si="9"/>
        <v>7.7844965983958366E-6</v>
      </c>
      <c r="M63">
        <f t="shared" si="10"/>
        <v>1.7092253179265671E-6</v>
      </c>
      <c r="N63">
        <f t="shared" si="11"/>
        <v>1.0197928116847833E-34</v>
      </c>
      <c r="O63">
        <f t="shared" si="12"/>
        <v>3.5271016168897169E-8</v>
      </c>
    </row>
    <row r="64" spans="1:15" x14ac:dyDescent="0.3">
      <c r="A64">
        <v>54</v>
      </c>
      <c r="B64">
        <v>254.85</v>
      </c>
      <c r="C64">
        <f t="shared" si="0"/>
        <v>180.14932744867178</v>
      </c>
      <c r="D64">
        <f t="shared" si="1"/>
        <v>5580.19047962076</v>
      </c>
      <c r="E64">
        <f t="shared" si="2"/>
        <v>74.700672551328211</v>
      </c>
      <c r="F64">
        <f t="shared" si="3"/>
        <v>213.69034838536436</v>
      </c>
      <c r="G64">
        <f t="shared" si="4"/>
        <v>8.943708726759688</v>
      </c>
      <c r="H64">
        <f t="shared" si="5"/>
        <v>124.75038647534564</v>
      </c>
      <c r="I64">
        <f t="shared" si="6"/>
        <v>76.742440453421523</v>
      </c>
      <c r="J64">
        <f t="shared" si="7"/>
        <v>3.2147814820174418</v>
      </c>
      <c r="K64">
        <f t="shared" si="8"/>
        <v>3.8971175273779801E-2</v>
      </c>
      <c r="L64">
        <f t="shared" si="9"/>
        <v>5.9545121983771269E-5</v>
      </c>
      <c r="M64">
        <f t="shared" si="10"/>
        <v>1.2622790787881454E-7</v>
      </c>
      <c r="N64">
        <f t="shared" si="11"/>
        <v>3.0448962904154574E-37</v>
      </c>
      <c r="O64">
        <f t="shared" si="12"/>
        <v>4.0119638700472082E-7</v>
      </c>
    </row>
    <row r="65" spans="1:15" x14ac:dyDescent="0.3">
      <c r="A65">
        <v>55</v>
      </c>
      <c r="B65">
        <v>166.41</v>
      </c>
      <c r="C65">
        <f t="shared" si="0"/>
        <v>185.22774164650508</v>
      </c>
      <c r="D65">
        <f t="shared" si="1"/>
        <v>354.10740067461188</v>
      </c>
      <c r="E65">
        <f t="shared" si="2"/>
        <v>-18.817741646505084</v>
      </c>
      <c r="F65">
        <f t="shared" si="3"/>
        <v>219.27127434822202</v>
      </c>
      <c r="G65">
        <f t="shared" si="4"/>
        <v>21.45886843898619</v>
      </c>
      <c r="H65">
        <f t="shared" si="5"/>
        <v>151.91492350567935</v>
      </c>
      <c r="I65">
        <f t="shared" si="6"/>
        <v>44.325548967729638</v>
      </c>
      <c r="J65">
        <f t="shared" si="7"/>
        <v>1.409896629259737</v>
      </c>
      <c r="K65">
        <f t="shared" si="8"/>
        <v>0.16163714522534939</v>
      </c>
      <c r="L65">
        <f t="shared" si="9"/>
        <v>3.9568925943877462E-4</v>
      </c>
      <c r="M65">
        <f t="shared" si="10"/>
        <v>7.581842588501148E-9</v>
      </c>
      <c r="N65">
        <f t="shared" si="11"/>
        <v>7.4473429109803763E-40</v>
      </c>
      <c r="O65">
        <f t="shared" si="12"/>
        <v>3.9645004473567986E-6</v>
      </c>
    </row>
    <row r="66" spans="1:15" x14ac:dyDescent="0.3">
      <c r="A66">
        <v>56</v>
      </c>
      <c r="B66">
        <v>434.77</v>
      </c>
      <c r="C66">
        <f t="shared" si="0"/>
        <v>190.37315197918321</v>
      </c>
      <c r="D66">
        <f t="shared" si="1"/>
        <v>59729.819322510215</v>
      </c>
      <c r="E66">
        <f t="shared" si="2"/>
        <v>244.39684802081678</v>
      </c>
      <c r="F66">
        <f t="shared" si="3"/>
        <v>231.78182482700618</v>
      </c>
      <c r="G66">
        <f t="shared" si="4"/>
        <v>44.728920030878733</v>
      </c>
      <c r="H66">
        <f t="shared" si="5"/>
        <v>160.7246065119887</v>
      </c>
      <c r="I66">
        <f t="shared" si="6"/>
        <v>25.238321315418805</v>
      </c>
      <c r="J66">
        <f t="shared" si="7"/>
        <v>0.50524536297440492</v>
      </c>
      <c r="K66">
        <f t="shared" si="8"/>
        <v>0.58241326294995377</v>
      </c>
      <c r="L66">
        <f t="shared" si="9"/>
        <v>2.2843084760441148E-3</v>
      </c>
      <c r="M66">
        <f t="shared" si="10"/>
        <v>3.7038721199964475E-10</v>
      </c>
      <c r="N66">
        <f t="shared" si="11"/>
        <v>1.5096701380046159E-42</v>
      </c>
      <c r="O66">
        <f t="shared" si="12"/>
        <v>3.4033949152364538E-5</v>
      </c>
    </row>
    <row r="67" spans="1:15" x14ac:dyDescent="0.3">
      <c r="A67">
        <v>57</v>
      </c>
      <c r="B67">
        <v>309.75</v>
      </c>
      <c r="C67">
        <f t="shared" si="0"/>
        <v>195.58324685401325</v>
      </c>
      <c r="D67">
        <f t="shared" si="1"/>
        <v>13034.047523896674</v>
      </c>
      <c r="E67">
        <f t="shared" si="2"/>
        <v>114.16675314598675</v>
      </c>
      <c r="F67">
        <f t="shared" si="3"/>
        <v>246.64254927507898</v>
      </c>
      <c r="G67">
        <f t="shared" si="4"/>
        <v>80.995795733278101</v>
      </c>
      <c r="H67">
        <f t="shared" si="5"/>
        <v>147.77342438800545</v>
      </c>
      <c r="I67">
        <f t="shared" si="6"/>
        <v>15.89097151144912</v>
      </c>
      <c r="J67">
        <f t="shared" si="7"/>
        <v>0.14753372081602681</v>
      </c>
      <c r="K67">
        <f t="shared" si="8"/>
        <v>1.8231137133742854</v>
      </c>
      <c r="L67">
        <f t="shared" si="9"/>
        <v>1.1456386506575067E-2</v>
      </c>
      <c r="M67">
        <f t="shared" si="10"/>
        <v>1.471628913216429E-11</v>
      </c>
      <c r="N67">
        <f t="shared" si="11"/>
        <v>2.6173030412214769E-45</v>
      </c>
      <c r="O67">
        <f t="shared" si="12"/>
        <v>2.5382163467428486E-4</v>
      </c>
    </row>
    <row r="68" spans="1:15" x14ac:dyDescent="0.3">
      <c r="A68">
        <v>58</v>
      </c>
      <c r="B68">
        <v>381</v>
      </c>
      <c r="C68">
        <f t="shared" si="0"/>
        <v>200.855572278257</v>
      </c>
      <c r="D68">
        <f t="shared" si="1"/>
        <v>32452.014839194289</v>
      </c>
      <c r="E68">
        <f t="shared" si="2"/>
        <v>180.144427721743</v>
      </c>
      <c r="F68">
        <f t="shared" si="3"/>
        <v>262.02858138528637</v>
      </c>
      <c r="G68">
        <f t="shared" si="4"/>
        <v>127.41755388401013</v>
      </c>
      <c r="H68">
        <f t="shared" si="5"/>
        <v>118.19235779746775</v>
      </c>
      <c r="I68">
        <f t="shared" si="6"/>
        <v>11.37424780413289</v>
      </c>
      <c r="J68">
        <f t="shared" si="7"/>
        <v>3.5065901064488855E-2</v>
      </c>
      <c r="K68">
        <f t="shared" si="8"/>
        <v>4.9577962666384714</v>
      </c>
      <c r="L68">
        <f t="shared" si="9"/>
        <v>4.9915218845496025E-2</v>
      </c>
      <c r="M68">
        <f t="shared" si="10"/>
        <v>4.7555579698040125E-13</v>
      </c>
      <c r="N68">
        <f t="shared" si="11"/>
        <v>4.185846515937445E-48</v>
      </c>
      <c r="O68">
        <f t="shared" si="12"/>
        <v>1.6445131266550664E-3</v>
      </c>
    </row>
    <row r="69" spans="1:15" x14ac:dyDescent="0.3">
      <c r="A69">
        <v>59</v>
      </c>
      <c r="B69">
        <v>440.49</v>
      </c>
      <c r="C69">
        <f t="shared" si="0"/>
        <v>206.18753194115479</v>
      </c>
      <c r="D69">
        <f t="shared" si="1"/>
        <v>54897.646538466186</v>
      </c>
      <c r="E69">
        <f t="shared" si="2"/>
        <v>234.30246805884522</v>
      </c>
      <c r="F69">
        <f t="shared" si="3"/>
        <v>276.89400863112928</v>
      </c>
      <c r="G69">
        <f t="shared" si="4"/>
        <v>174.13663274404996</v>
      </c>
      <c r="H69">
        <f t="shared" si="5"/>
        <v>82.559119377389834</v>
      </c>
      <c r="I69">
        <f t="shared" si="6"/>
        <v>8.2806121150240326</v>
      </c>
      <c r="J69">
        <f t="shared" si="7"/>
        <v>6.7809760567651622E-3</v>
      </c>
      <c r="K69">
        <f t="shared" si="8"/>
        <v>11.71267283557947</v>
      </c>
      <c r="L69">
        <f t="shared" si="9"/>
        <v>0.18893426071714395</v>
      </c>
      <c r="M69">
        <f t="shared" si="10"/>
        <v>1.2498721523808463E-14</v>
      </c>
      <c r="N69">
        <f t="shared" si="11"/>
        <v>7.0258470850562299E-51</v>
      </c>
      <c r="O69">
        <f t="shared" si="12"/>
        <v>9.2563223120870741E-3</v>
      </c>
    </row>
    <row r="70" spans="1:15" x14ac:dyDescent="0.3">
      <c r="A70">
        <v>60</v>
      </c>
      <c r="B70">
        <v>419.34</v>
      </c>
      <c r="C70">
        <f t="shared" si="0"/>
        <v>211.57638758655577</v>
      </c>
      <c r="D70">
        <f t="shared" si="1"/>
        <v>43165.71864308387</v>
      </c>
      <c r="E70">
        <f t="shared" si="2"/>
        <v>207.76361241344421</v>
      </c>
      <c r="F70">
        <f t="shared" si="3"/>
        <v>287.95207051560772</v>
      </c>
      <c r="G70">
        <f t="shared" si="4"/>
        <v>206.75308428413081</v>
      </c>
      <c r="H70">
        <f t="shared" si="5"/>
        <v>51.055297108027219</v>
      </c>
      <c r="I70">
        <f t="shared" si="6"/>
        <v>5.4371243399769318</v>
      </c>
      <c r="J70">
        <f t="shared" si="7"/>
        <v>1.0666725192954075E-3</v>
      </c>
      <c r="K70">
        <f t="shared" si="8"/>
        <v>24.038965588345643</v>
      </c>
      <c r="L70">
        <f t="shared" si="9"/>
        <v>0.62127070298824805</v>
      </c>
      <c r="M70">
        <f t="shared" si="10"/>
        <v>2.6717213341136614E-16</v>
      </c>
      <c r="N70">
        <f t="shared" si="11"/>
        <v>1.3514956154884826E-53</v>
      </c>
      <c r="O70">
        <f t="shared" si="12"/>
        <v>4.526181961957567E-2</v>
      </c>
    </row>
    <row r="71" spans="1:15" x14ac:dyDescent="0.3">
      <c r="A71">
        <v>61</v>
      </c>
      <c r="B71">
        <v>537.34</v>
      </c>
      <c r="C71">
        <f t="shared" si="0"/>
        <v>217.01925968307981</v>
      </c>
      <c r="D71">
        <f t="shared" si="1"/>
        <v>102605.37667717985</v>
      </c>
      <c r="E71">
        <f t="shared" si="2"/>
        <v>320.32074031692025</v>
      </c>
      <c r="F71">
        <f t="shared" si="3"/>
        <v>290.25260104251305</v>
      </c>
      <c r="G71">
        <f t="shared" si="4"/>
        <v>213.27850862690218</v>
      </c>
      <c r="H71">
        <f t="shared" si="5"/>
        <v>29.122392396031877</v>
      </c>
      <c r="I71">
        <f t="shared" si="6"/>
        <v>3.0229505926853038</v>
      </c>
      <c r="J71">
        <f t="shared" si="7"/>
        <v>1.3647873227136479E-4</v>
      </c>
      <c r="K71">
        <f t="shared" si="8"/>
        <v>42.861564507843056</v>
      </c>
      <c r="L71">
        <f t="shared" si="9"/>
        <v>1.7747755889056593</v>
      </c>
      <c r="M71">
        <f t="shared" si="10"/>
        <v>4.644931165139206E-18</v>
      </c>
      <c r="N71">
        <f t="shared" si="11"/>
        <v>2.8059870014808211E-56</v>
      </c>
      <c r="O71">
        <f t="shared" si="12"/>
        <v>0.19227285141271788</v>
      </c>
    </row>
    <row r="72" spans="1:15" x14ac:dyDescent="0.3">
      <c r="A72">
        <v>62</v>
      </c>
      <c r="B72">
        <v>483.58</v>
      </c>
      <c r="C72">
        <f t="shared" si="0"/>
        <v>222.51312839807929</v>
      </c>
      <c r="D72">
        <f t="shared" si="1"/>
        <v>68155.91144801375</v>
      </c>
      <c r="E72">
        <f t="shared" si="2"/>
        <v>261.0668716019207</v>
      </c>
      <c r="F72">
        <f t="shared" si="3"/>
        <v>280.91300358809542</v>
      </c>
      <c r="G72">
        <f t="shared" si="4"/>
        <v>191.21252798102714</v>
      </c>
      <c r="H72">
        <f t="shared" si="5"/>
        <v>16.807048658355178</v>
      </c>
      <c r="I72">
        <f t="shared" si="6"/>
        <v>1.3877354750003568</v>
      </c>
      <c r="J72">
        <f t="shared" si="7"/>
        <v>1.4202885354804732E-5</v>
      </c>
      <c r="K72">
        <f t="shared" si="8"/>
        <v>66.391587002932852</v>
      </c>
      <c r="L72">
        <f t="shared" si="9"/>
        <v>4.4045184782342517</v>
      </c>
      <c r="M72">
        <f t="shared" si="10"/>
        <v>6.5679840299315094E-20</v>
      </c>
      <c r="N72">
        <f t="shared" si="11"/>
        <v>5.6110903371752925E-59</v>
      </c>
      <c r="O72">
        <f t="shared" si="12"/>
        <v>0.70957178966028744</v>
      </c>
    </row>
    <row r="73" spans="1:15" x14ac:dyDescent="0.3">
      <c r="A73">
        <v>63</v>
      </c>
      <c r="B73">
        <v>421.66</v>
      </c>
      <c r="C73">
        <f t="shared" si="0"/>
        <v>228.05483488097238</v>
      </c>
      <c r="D73">
        <f t="shared" si="1"/>
        <v>37482.959960765962</v>
      </c>
      <c r="E73">
        <f t="shared" si="2"/>
        <v>193.60516511902765</v>
      </c>
      <c r="F73">
        <f t="shared" si="3"/>
        <v>261.7593295127279</v>
      </c>
      <c r="G73">
        <f t="shared" si="4"/>
        <v>149.18731072517664</v>
      </c>
      <c r="H73">
        <f t="shared" si="5"/>
        <v>10.938498602322703</v>
      </c>
      <c r="I73">
        <f t="shared" si="6"/>
        <v>0.5211317240951937</v>
      </c>
      <c r="J73">
        <f t="shared" si="7"/>
        <v>1.2021466470128419E-6</v>
      </c>
      <c r="K73">
        <f t="shared" si="8"/>
        <v>89.341349573759302</v>
      </c>
      <c r="L73">
        <f t="shared" si="9"/>
        <v>9.4961124323583572</v>
      </c>
      <c r="M73">
        <f t="shared" si="10"/>
        <v>7.5535939021477156E-22</v>
      </c>
      <c r="N73">
        <f t="shared" si="11"/>
        <v>1.0105284770369781E-61</v>
      </c>
      <c r="O73">
        <f t="shared" si="12"/>
        <v>2.2749252528690111</v>
      </c>
    </row>
    <row r="74" spans="1:15" x14ac:dyDescent="0.3">
      <c r="A74">
        <v>64</v>
      </c>
      <c r="B74">
        <v>418.09</v>
      </c>
      <c r="C74">
        <f t="shared" ref="C74:C137" si="13">$AH$3*EXP(-(($A74-$AH$4)^2)/(2*$AH$5^2))+$K$8</f>
        <v>233.64108286078641</v>
      </c>
      <c r="D74">
        <f t="shared" si="1"/>
        <v>34021.403033828472</v>
      </c>
      <c r="E74">
        <f t="shared" si="2"/>
        <v>184.44891713921356</v>
      </c>
      <c r="F74">
        <f t="shared" si="3"/>
        <v>238.48656256569242</v>
      </c>
      <c r="G74">
        <f t="shared" si="4"/>
        <v>101.79853504335038</v>
      </c>
      <c r="H74">
        <f t="shared" si="5"/>
        <v>7.9593043120942317</v>
      </c>
      <c r="I74">
        <f t="shared" si="6"/>
        <v>0.15953173324683259</v>
      </c>
      <c r="J74">
        <f t="shared" si="7"/>
        <v>8.2756720671541784E-8</v>
      </c>
      <c r="K74">
        <f t="shared" si="8"/>
        <v>104.44666610150733</v>
      </c>
      <c r="L74">
        <f t="shared" si="9"/>
        <v>17.786303964617936</v>
      </c>
      <c r="M74">
        <f t="shared" si="10"/>
        <v>7.065645681080377E-24</v>
      </c>
      <c r="N74">
        <f t="shared" si="11"/>
        <v>1.5979897561000612E-64</v>
      </c>
      <c r="O74">
        <f t="shared" si="12"/>
        <v>6.336221328118989</v>
      </c>
    </row>
    <row r="75" spans="1:15" x14ac:dyDescent="0.3">
      <c r="A75">
        <v>65</v>
      </c>
      <c r="B75">
        <v>463.42</v>
      </c>
      <c r="C75">
        <f t="shared" si="13"/>
        <v>239.26844056198368</v>
      </c>
      <c r="D75">
        <f t="shared" ref="D75:D138" si="14">(C75-B75)^2</f>
        <v>50243.921598494569</v>
      </c>
      <c r="E75">
        <f t="shared" ref="E75:E138" si="15">B75-C75+0</f>
        <v>224.15155943801633</v>
      </c>
      <c r="F75">
        <f t="shared" ref="F75:F138" si="16">G75+H75+I75+J75+K75+L75+M75+N75+O75</f>
        <v>217.89201213732318</v>
      </c>
      <c r="G75">
        <f t="shared" ref="G75:G138" si="17">$B$3*EXP(-(($A75-$B$4)^2)/(2*$B$5^2))+$C$3*EXP(-(($A75-$C$4)^2)/(2*$C$5^2))</f>
        <v>61.781124024940489</v>
      </c>
      <c r="H75">
        <f t="shared" ref="H75:H138" si="18">$E$3*EXP(-(($A75-$E$4)^2)/(2*$E$5^2))+$F$3*EXP(-(($A75-$F$4)^2)/(2*$F$5^2))</f>
        <v>5.7075644425048155</v>
      </c>
      <c r="I75">
        <f t="shared" ref="I75:I138" si="19">$H$3*EXP(-(($A75-$H$4)^2)/(2*$H$5^2))+$I$3*EXP(-(($A75-$I$4)^2)/(2*$I$5^2))</f>
        <v>3.9758028786047686E-2</v>
      </c>
      <c r="J75">
        <f t="shared" ref="J75:J138" si="20">$K$3*EXP(-(($A75-$K$4)^2)/(2*$K$5^2))+$L$3*EXP(-(($A75-$L$4)^2)/(2*$L$5^2))</f>
        <v>4.633528065871315E-9</v>
      </c>
      <c r="K75">
        <f t="shared" ref="K75:K138" si="21">$N$3*EXP(-(($A75-$N$4)^2)/(2*$N$5^2))+$O$3*EXP(-(($A75-$O$4)^2)/(2*$O$5^2))</f>
        <v>106.09070880122624</v>
      </c>
      <c r="L75">
        <f t="shared" ref="L75:L138" si="22">$Q$3*EXP(-(($A75-$Q$4)^2)/(2*$Q$5^2))+$R$3*EXP(-(($A75-$R$4)^2)/(2*$R$5^2))</f>
        <v>28.941310350550655</v>
      </c>
      <c r="M75">
        <f t="shared" ref="M75:M138" si="23">$T$3*EXP(-(($A75-$T$4)^2)/(2*$T$5^2))+$U$3*EXP(-(($A75-$U$4)^2)/(2*$U$5^2))</f>
        <v>5.3757972367727037E-26</v>
      </c>
      <c r="N75">
        <f t="shared" ref="N75:N138" si="24">$W$3*EXP(-(($A75-$W$4)^2)/(2*$W$5^2))+$X$3*EXP(-(($A75-$X$4)^2)/(2*$X$5^2))</f>
        <v>2.2015652281009161E-67</v>
      </c>
      <c r="O75">
        <f t="shared" ref="O75:O138" si="25">$Z$3*EXP(-(($A75-$Z$4)^2)/(2*$Z$5^2))+$AA$3*EXP(-(($A75-$AA$4)^2)/(2*$AA$5^2))</f>
        <v>15.331546484681379</v>
      </c>
    </row>
    <row r="76" spans="1:15" x14ac:dyDescent="0.3">
      <c r="A76">
        <v>66</v>
      </c>
      <c r="B76">
        <v>504.2</v>
      </c>
      <c r="C76">
        <f t="shared" si="13"/>
        <v>244.9333429418418</v>
      </c>
      <c r="D76">
        <f t="shared" si="14"/>
        <v>67219.199462112621</v>
      </c>
      <c r="E76">
        <f t="shared" si="15"/>
        <v>259.26665705815822</v>
      </c>
      <c r="F76">
        <f t="shared" si="16"/>
        <v>205.44732001217642</v>
      </c>
      <c r="G76">
        <f t="shared" si="17"/>
        <v>35.016842031620293</v>
      </c>
      <c r="H76">
        <f t="shared" si="18"/>
        <v>3.6204679228452168</v>
      </c>
      <c r="I76">
        <f t="shared" si="19"/>
        <v>8.0620725267265964E-3</v>
      </c>
      <c r="J76">
        <f t="shared" si="20"/>
        <v>2.1099970603680092E-10</v>
      </c>
      <c r="K76">
        <f t="shared" si="21"/>
        <v>93.662511651740516</v>
      </c>
      <c r="L76">
        <f t="shared" si="22"/>
        <v>40.911387483788658</v>
      </c>
      <c r="M76">
        <f t="shared" si="23"/>
        <v>3.3270618842004992E-28</v>
      </c>
      <c r="N76">
        <f t="shared" si="24"/>
        <v>2.6368678403325262E-70</v>
      </c>
      <c r="O76">
        <f t="shared" si="25"/>
        <v>32.228048849444022</v>
      </c>
    </row>
    <row r="77" spans="1:15" x14ac:dyDescent="0.3">
      <c r="A77">
        <v>67</v>
      </c>
      <c r="B77">
        <v>434.16</v>
      </c>
      <c r="C77">
        <f t="shared" si="13"/>
        <v>250.63209425183035</v>
      </c>
      <c r="D77">
        <f t="shared" si="14"/>
        <v>33682.49218830905</v>
      </c>
      <c r="E77">
        <f t="shared" si="15"/>
        <v>183.52790574816967</v>
      </c>
      <c r="F77">
        <f t="shared" si="16"/>
        <v>203.52504019476288</v>
      </c>
      <c r="G77">
        <f t="shared" si="17"/>
        <v>20.516786831120708</v>
      </c>
      <c r="H77">
        <f t="shared" si="18"/>
        <v>1.9288688892104648</v>
      </c>
      <c r="I77">
        <f t="shared" si="19"/>
        <v>1.3298835701482791E-3</v>
      </c>
      <c r="J77">
        <f t="shared" si="20"/>
        <v>7.814710153659468E-12</v>
      </c>
      <c r="K77">
        <f t="shared" si="21"/>
        <v>71.982073324838197</v>
      </c>
      <c r="L77">
        <f t="shared" si="22"/>
        <v>50.242178982743887</v>
      </c>
      <c r="M77">
        <f t="shared" si="23"/>
        <v>1.6752579231613325E-30</v>
      </c>
      <c r="N77">
        <f t="shared" si="24"/>
        <v>2.7441527481789229E-73</v>
      </c>
      <c r="O77">
        <f t="shared" si="25"/>
        <v>58.853802283271641</v>
      </c>
    </row>
    <row r="78" spans="1:15" x14ac:dyDescent="0.3">
      <c r="A78">
        <v>68</v>
      </c>
      <c r="B78">
        <v>522.79</v>
      </c>
      <c r="C78">
        <f t="shared" si="13"/>
        <v>256.36087092456819</v>
      </c>
      <c r="D78">
        <f t="shared" si="14"/>
        <v>70984.480819893084</v>
      </c>
      <c r="E78">
        <f t="shared" si="15"/>
        <v>266.42912907543177</v>
      </c>
      <c r="F78">
        <f t="shared" si="16"/>
        <v>209.95389132073183</v>
      </c>
      <c r="G78">
        <f t="shared" si="17"/>
        <v>13.70064715756496</v>
      </c>
      <c r="H78">
        <f t="shared" si="18"/>
        <v>0.84593797755584221</v>
      </c>
      <c r="I78">
        <f t="shared" si="19"/>
        <v>1.7843565790891494E-4</v>
      </c>
      <c r="J78">
        <f t="shared" si="20"/>
        <v>2.3539906512849393E-13</v>
      </c>
      <c r="K78">
        <f t="shared" si="21"/>
        <v>48.431050600696054</v>
      </c>
      <c r="L78">
        <f t="shared" si="22"/>
        <v>53.605997089976626</v>
      </c>
      <c r="M78">
        <f t="shared" si="23"/>
        <v>6.8656515217471001E-33</v>
      </c>
      <c r="N78">
        <f t="shared" si="24"/>
        <v>2.4810516905549114E-76</v>
      </c>
      <c r="O78">
        <f t="shared" si="25"/>
        <v>93.370080059280212</v>
      </c>
    </row>
    <row r="79" spans="1:15" x14ac:dyDescent="0.3">
      <c r="A79">
        <v>69</v>
      </c>
      <c r="B79">
        <v>446.51</v>
      </c>
      <c r="C79">
        <f t="shared" si="13"/>
        <v>262.11572478706051</v>
      </c>
      <c r="D79">
        <f t="shared" si="14"/>
        <v>34001.248731305262</v>
      </c>
      <c r="E79">
        <f t="shared" si="15"/>
        <v>184.39427521293948</v>
      </c>
      <c r="F79">
        <f t="shared" si="16"/>
        <v>217.81682329844995</v>
      </c>
      <c r="G79">
        <f t="shared" si="17"/>
        <v>10.046149533560593</v>
      </c>
      <c r="H79">
        <f t="shared" si="18"/>
        <v>0.30314721778464299</v>
      </c>
      <c r="I79">
        <f t="shared" si="19"/>
        <v>1.9472886727305382E-5</v>
      </c>
      <c r="J79">
        <f t="shared" si="20"/>
        <v>5.7671023471305222E-15</v>
      </c>
      <c r="K79">
        <f t="shared" si="21"/>
        <v>29.077917921662543</v>
      </c>
      <c r="L79">
        <f t="shared" si="22"/>
        <v>49.702532151269288</v>
      </c>
      <c r="M79">
        <f t="shared" si="23"/>
        <v>2.2924089472530637E-35</v>
      </c>
      <c r="N79">
        <f t="shared" si="24"/>
        <v>1.9487620286339319E-79</v>
      </c>
      <c r="O79">
        <f t="shared" si="25"/>
        <v>128.68705700128615</v>
      </c>
    </row>
    <row r="80" spans="1:15" x14ac:dyDescent="0.3">
      <c r="A80">
        <v>70</v>
      </c>
      <c r="B80">
        <v>381.56</v>
      </c>
      <c r="C80">
        <f t="shared" si="13"/>
        <v>267.89258660000763</v>
      </c>
      <c r="D80">
        <f t="shared" si="14"/>
        <v>12920.280869044765</v>
      </c>
      <c r="E80">
        <f t="shared" si="15"/>
        <v>113.66741339999237</v>
      </c>
      <c r="F80">
        <f t="shared" si="16"/>
        <v>217.79305824561652</v>
      </c>
      <c r="G80">
        <f t="shared" si="17"/>
        <v>7.0902911329486011</v>
      </c>
      <c r="H80">
        <f t="shared" si="18"/>
        <v>8.8520232489616074E-2</v>
      </c>
      <c r="I80">
        <f t="shared" si="19"/>
        <v>1.7284219043599573E-6</v>
      </c>
      <c r="J80">
        <f t="shared" si="20"/>
        <v>1.1491383858102831E-16</v>
      </c>
      <c r="K80">
        <f t="shared" si="21"/>
        <v>16.444190895874648</v>
      </c>
      <c r="L80">
        <f t="shared" si="22"/>
        <v>40.084402570126635</v>
      </c>
      <c r="M80">
        <f t="shared" si="23"/>
        <v>6.2519501634754662E-38</v>
      </c>
      <c r="N80">
        <f t="shared" si="24"/>
        <v>1.3297646792552293E-82</v>
      </c>
      <c r="O80">
        <f t="shared" si="25"/>
        <v>154.08565168575512</v>
      </c>
    </row>
    <row r="81" spans="1:15" x14ac:dyDescent="0.3">
      <c r="A81">
        <v>71</v>
      </c>
      <c r="B81">
        <v>377.1</v>
      </c>
      <c r="C81">
        <f t="shared" si="13"/>
        <v>273.6872699220504</v>
      </c>
      <c r="D81">
        <f t="shared" si="14"/>
        <v>10694.192742174866</v>
      </c>
      <c r="E81">
        <f t="shared" si="15"/>
        <v>103.41273007794962</v>
      </c>
      <c r="F81">
        <f t="shared" si="16"/>
        <v>202.64901559400505</v>
      </c>
      <c r="G81">
        <f t="shared" si="17"/>
        <v>4.3696149222584024</v>
      </c>
      <c r="H81">
        <f t="shared" si="18"/>
        <v>2.1039540638693316E-2</v>
      </c>
      <c r="I81">
        <f t="shared" si="19"/>
        <v>1.2477710308824335E-7</v>
      </c>
      <c r="J81">
        <f t="shared" si="20"/>
        <v>1.8623021231009091E-18</v>
      </c>
      <c r="K81">
        <f t="shared" si="21"/>
        <v>9.7421623719107977</v>
      </c>
      <c r="L81">
        <f t="shared" si="22"/>
        <v>28.221487671565932</v>
      </c>
      <c r="M81">
        <f t="shared" si="23"/>
        <v>1.4021294157454556E-40</v>
      </c>
      <c r="N81">
        <f t="shared" si="24"/>
        <v>7.8828505721018707E-86</v>
      </c>
      <c r="O81">
        <f t="shared" si="25"/>
        <v>160.29471096285411</v>
      </c>
    </row>
    <row r="82" spans="1:15" x14ac:dyDescent="0.3">
      <c r="A82">
        <v>72</v>
      </c>
      <c r="B82">
        <v>493.07</v>
      </c>
      <c r="C82">
        <f t="shared" si="13"/>
        <v>279.49547529687044</v>
      </c>
      <c r="D82">
        <f t="shared" si="14"/>
        <v>45614.077602167694</v>
      </c>
      <c r="E82">
        <f t="shared" si="15"/>
        <v>213.57452470312955</v>
      </c>
      <c r="F82">
        <f t="shared" si="16"/>
        <v>171.34804611933859</v>
      </c>
      <c r="G82">
        <f t="shared" si="17"/>
        <v>2.249991670043114</v>
      </c>
      <c r="H82">
        <f t="shared" si="18"/>
        <v>4.0685856340590973E-3</v>
      </c>
      <c r="I82">
        <f t="shared" si="19"/>
        <v>7.3262736350026308E-9</v>
      </c>
      <c r="J82">
        <f t="shared" si="20"/>
        <v>2.4546734252404531E-20</v>
      </c>
      <c r="K82">
        <f t="shared" si="21"/>
        <v>6.6045785283797285</v>
      </c>
      <c r="L82">
        <f t="shared" si="22"/>
        <v>17.567150284432046</v>
      </c>
      <c r="M82">
        <f t="shared" si="23"/>
        <v>2.6337428506157838E-43</v>
      </c>
      <c r="N82">
        <f t="shared" si="24"/>
        <v>4.0596091995913946E-89</v>
      </c>
      <c r="O82">
        <f t="shared" si="25"/>
        <v>144.92225704352336</v>
      </c>
    </row>
    <row r="83" spans="1:15" x14ac:dyDescent="0.3">
      <c r="A83">
        <v>73</v>
      </c>
      <c r="B83">
        <v>435.99</v>
      </c>
      <c r="C83">
        <f t="shared" si="13"/>
        <v>285.31279476010496</v>
      </c>
      <c r="D83">
        <f t="shared" si="14"/>
        <v>22703.620178905454</v>
      </c>
      <c r="E83">
        <f t="shared" si="15"/>
        <v>150.67720523989504</v>
      </c>
      <c r="F83">
        <f t="shared" si="16"/>
        <v>129.86412581896676</v>
      </c>
      <c r="G83">
        <f t="shared" si="17"/>
        <v>0.95187178562724084</v>
      </c>
      <c r="H83">
        <f t="shared" si="18"/>
        <v>6.4000351157724453E-4</v>
      </c>
      <c r="I83">
        <f t="shared" si="19"/>
        <v>3.4985904273851913E-10</v>
      </c>
      <c r="J83">
        <f t="shared" si="20"/>
        <v>2.6315289896304611E-22</v>
      </c>
      <c r="K83">
        <f t="shared" si="21"/>
        <v>4.8544551044804027</v>
      </c>
      <c r="L83">
        <f t="shared" si="22"/>
        <v>10.04871663521031</v>
      </c>
      <c r="M83">
        <f t="shared" si="23"/>
        <v>4.3462067308730594E-46</v>
      </c>
      <c r="N83">
        <f t="shared" si="24"/>
        <v>1.8162581704001958E-92</v>
      </c>
      <c r="O83">
        <f t="shared" si="25"/>
        <v>114.00844228978737</v>
      </c>
    </row>
    <row r="84" spans="1:15" x14ac:dyDescent="0.3">
      <c r="A84">
        <v>74</v>
      </c>
      <c r="B84">
        <v>569.61</v>
      </c>
      <c r="C84">
        <f t="shared" si="13"/>
        <v>291.13471666206402</v>
      </c>
      <c r="D84">
        <f t="shared" si="14"/>
        <v>77548.483430143737</v>
      </c>
      <c r="E84">
        <f t="shared" si="15"/>
        <v>278.47528333793599</v>
      </c>
      <c r="F84">
        <f t="shared" si="16"/>
        <v>87.891308111388767</v>
      </c>
      <c r="G84">
        <f t="shared" si="17"/>
        <v>0.32880963516185624</v>
      </c>
      <c r="H84">
        <f t="shared" si="18"/>
        <v>8.1887239362818869E-5</v>
      </c>
      <c r="I84">
        <f t="shared" si="19"/>
        <v>1.3588268820817697E-11</v>
      </c>
      <c r="J84">
        <f t="shared" si="20"/>
        <v>2.2945816079483999E-24</v>
      </c>
      <c r="K84">
        <f t="shared" si="21"/>
        <v>3.3876355333899335</v>
      </c>
      <c r="L84">
        <f t="shared" si="22"/>
        <v>5.775198140752007</v>
      </c>
      <c r="M84">
        <f t="shared" si="23"/>
        <v>6.9819315996602533E-49</v>
      </c>
      <c r="N84">
        <f t="shared" si="24"/>
        <v>7.0593278334962561E-96</v>
      </c>
      <c r="O84">
        <f t="shared" si="25"/>
        <v>78.399582914832024</v>
      </c>
    </row>
    <row r="85" spans="1:15" x14ac:dyDescent="0.3">
      <c r="A85">
        <v>75</v>
      </c>
      <c r="B85">
        <v>380.05</v>
      </c>
      <c r="C85">
        <f t="shared" si="13"/>
        <v>296.95663080125877</v>
      </c>
      <c r="D85">
        <f t="shared" si="14"/>
        <v>6904.5080047983201</v>
      </c>
      <c r="E85">
        <f t="shared" si="15"/>
        <v>83.093369198741243</v>
      </c>
      <c r="F85">
        <f t="shared" si="16"/>
        <v>53.740578169138381</v>
      </c>
      <c r="G85">
        <f t="shared" si="17"/>
        <v>9.2526327951470796E-2</v>
      </c>
      <c r="H85">
        <f t="shared" si="18"/>
        <v>8.5217312128828406E-6</v>
      </c>
      <c r="I85">
        <f t="shared" si="19"/>
        <v>4.2923585303092954E-13</v>
      </c>
      <c r="J85">
        <f t="shared" si="20"/>
        <v>1.6274231171553098E-26</v>
      </c>
      <c r="K85">
        <f t="shared" si="21"/>
        <v>2.0498468598032025</v>
      </c>
      <c r="L85">
        <f t="shared" si="22"/>
        <v>3.726153284298475</v>
      </c>
      <c r="M85">
        <f t="shared" si="23"/>
        <v>1.2430462997092312E-51</v>
      </c>
      <c r="N85">
        <f t="shared" si="24"/>
        <v>2.3836447899642631E-99</v>
      </c>
      <c r="O85">
        <f t="shared" si="25"/>
        <v>47.872043175353589</v>
      </c>
    </row>
    <row r="86" spans="1:15" x14ac:dyDescent="0.3">
      <c r="A86">
        <v>76</v>
      </c>
      <c r="B86">
        <v>274.42</v>
      </c>
      <c r="C86">
        <f t="shared" si="13"/>
        <v>302.77383386276557</v>
      </c>
      <c r="D86">
        <f t="shared" si="14"/>
        <v>803.93989471731061</v>
      </c>
      <c r="E86">
        <f t="shared" si="15"/>
        <v>-28.353833862765555</v>
      </c>
      <c r="F86">
        <f t="shared" si="16"/>
        <v>30.937429256698941</v>
      </c>
      <c r="G86">
        <f t="shared" si="17"/>
        <v>2.1190590459748682E-2</v>
      </c>
      <c r="H86">
        <f t="shared" si="18"/>
        <v>7.2128798820770511E-7</v>
      </c>
      <c r="I86">
        <f t="shared" si="19"/>
        <v>1.1027798669290257E-14</v>
      </c>
      <c r="J86">
        <f t="shared" si="20"/>
        <v>9.389525611955186E-29</v>
      </c>
      <c r="K86">
        <f t="shared" si="21"/>
        <v>1.0334857875936552</v>
      </c>
      <c r="L86">
        <f t="shared" si="22"/>
        <v>2.7015774060964506</v>
      </c>
      <c r="M86">
        <f t="shared" si="23"/>
        <v>2.5108123553429022E-54</v>
      </c>
      <c r="N86">
        <f t="shared" si="24"/>
        <v>6.9921726065315121E-103</v>
      </c>
      <c r="O86">
        <f t="shared" si="25"/>
        <v>27.181174751261086</v>
      </c>
    </row>
    <row r="87" spans="1:15" x14ac:dyDescent="0.3">
      <c r="A87">
        <v>77</v>
      </c>
      <c r="B87">
        <v>429.45</v>
      </c>
      <c r="C87">
        <f t="shared" si="13"/>
        <v>308.58153515446656</v>
      </c>
      <c r="D87">
        <f t="shared" si="14"/>
        <v>14609.185794115949</v>
      </c>
      <c r="E87">
        <f t="shared" si="15"/>
        <v>120.86846484553342</v>
      </c>
      <c r="F87">
        <f t="shared" si="16"/>
        <v>18.216616675771952</v>
      </c>
      <c r="G87">
        <f t="shared" si="17"/>
        <v>3.9483366229805719E-3</v>
      </c>
      <c r="H87">
        <f t="shared" si="18"/>
        <v>4.9654032402925076E-8</v>
      </c>
      <c r="I87">
        <f t="shared" si="19"/>
        <v>2.304322226639411E-16</v>
      </c>
      <c r="J87">
        <f t="shared" si="20"/>
        <v>4.4079182206175064E-31</v>
      </c>
      <c r="K87">
        <f t="shared" si="21"/>
        <v>0.4276661180939032</v>
      </c>
      <c r="L87">
        <f t="shared" si="22"/>
        <v>1.9460890765537393</v>
      </c>
      <c r="M87">
        <f t="shared" si="23"/>
        <v>5.18765463074405E-57</v>
      </c>
      <c r="N87">
        <f t="shared" si="24"/>
        <v>1.7818664893731352E-106</v>
      </c>
      <c r="O87">
        <f t="shared" si="25"/>
        <v>15.838913094847296</v>
      </c>
    </row>
    <row r="88" spans="1:15" x14ac:dyDescent="0.3">
      <c r="A88">
        <v>78</v>
      </c>
      <c r="B88">
        <v>383.65</v>
      </c>
      <c r="C88">
        <f t="shared" si="13"/>
        <v>314.37486263322393</v>
      </c>
      <c r="D88">
        <f t="shared" si="14"/>
        <v>4799.044657185691</v>
      </c>
      <c r="E88">
        <f t="shared" si="15"/>
        <v>69.27513736677605</v>
      </c>
      <c r="F88">
        <f t="shared" si="16"/>
        <v>11.878672065846203</v>
      </c>
      <c r="G88">
        <f t="shared" si="17"/>
        <v>5.9842274642162691E-4</v>
      </c>
      <c r="H88">
        <f t="shared" si="18"/>
        <v>2.7801168395227889E-9</v>
      </c>
      <c r="I88">
        <f t="shared" si="19"/>
        <v>3.9161590259851221E-18</v>
      </c>
      <c r="J88">
        <f t="shared" si="20"/>
        <v>1.684643059493289E-33</v>
      </c>
      <c r="K88">
        <f t="shared" si="21"/>
        <v>0.14444716344622868</v>
      </c>
      <c r="L88">
        <f t="shared" si="22"/>
        <v>1.2459675861132296</v>
      </c>
      <c r="M88">
        <f t="shared" si="23"/>
        <v>9.9472957516090141E-60</v>
      </c>
      <c r="N88">
        <f t="shared" si="24"/>
        <v>3.944850931684297E-110</v>
      </c>
      <c r="O88">
        <f t="shared" si="25"/>
        <v>10.487658890760207</v>
      </c>
    </row>
    <row r="89" spans="1:15" x14ac:dyDescent="0.3">
      <c r="A89">
        <v>79</v>
      </c>
      <c r="B89">
        <v>328.98</v>
      </c>
      <c r="C89">
        <f t="shared" si="13"/>
        <v>320.14886921206772</v>
      </c>
      <c r="D89">
        <f t="shared" si="14"/>
        <v>77.988870993565683</v>
      </c>
      <c r="E89">
        <f t="shared" si="15"/>
        <v>8.8311307879322953</v>
      </c>
      <c r="F89">
        <f t="shared" si="16"/>
        <v>8.3856072994792115</v>
      </c>
      <c r="G89">
        <f t="shared" si="17"/>
        <v>7.3772225227870857E-5</v>
      </c>
      <c r="H89">
        <f t="shared" si="18"/>
        <v>1.2659982362208055E-10</v>
      </c>
      <c r="I89">
        <f t="shared" si="19"/>
        <v>5.4130549929422292E-20</v>
      </c>
      <c r="J89">
        <f t="shared" si="20"/>
        <v>5.2487630607165787E-36</v>
      </c>
      <c r="K89">
        <f t="shared" si="21"/>
        <v>3.9737847227600084E-2</v>
      </c>
      <c r="L89">
        <f t="shared" si="22"/>
        <v>0.67130882556879246</v>
      </c>
      <c r="M89">
        <f t="shared" si="23"/>
        <v>1.6924545797785263E-62</v>
      </c>
      <c r="N89">
        <f t="shared" si="24"/>
        <v>7.5871461455603099E-114</v>
      </c>
      <c r="O89">
        <f t="shared" si="25"/>
        <v>7.6744868543309916</v>
      </c>
    </row>
    <row r="90" spans="1:15" x14ac:dyDescent="0.3">
      <c r="A90">
        <v>80</v>
      </c>
      <c r="B90">
        <v>345.84</v>
      </c>
      <c r="C90">
        <f t="shared" si="13"/>
        <v>325.89853933851259</v>
      </c>
      <c r="D90">
        <f t="shared" si="14"/>
        <v>397.66185331364881</v>
      </c>
      <c r="E90">
        <f t="shared" si="15"/>
        <v>19.941460661487383</v>
      </c>
      <c r="F90">
        <f t="shared" si="16"/>
        <v>5.7541197459130613</v>
      </c>
      <c r="G90">
        <f t="shared" si="17"/>
        <v>7.3969624887901013E-6</v>
      </c>
      <c r="H90">
        <f t="shared" si="18"/>
        <v>4.6888260921956799E-12</v>
      </c>
      <c r="I90">
        <f t="shared" si="19"/>
        <v>6.0854672634387857E-22</v>
      </c>
      <c r="J90">
        <f t="shared" si="20"/>
        <v>1.3378682491565701E-38</v>
      </c>
      <c r="K90">
        <f t="shared" si="21"/>
        <v>8.8967403939955569E-3</v>
      </c>
      <c r="L90">
        <f t="shared" si="22"/>
        <v>0.29795482294993503</v>
      </c>
      <c r="M90">
        <f t="shared" si="23"/>
        <v>2.5165643905309884E-65</v>
      </c>
      <c r="N90">
        <f t="shared" si="24"/>
        <v>1.2677065059505516E-117</v>
      </c>
      <c r="O90">
        <f t="shared" si="25"/>
        <v>5.4472607856019533</v>
      </c>
    </row>
    <row r="91" spans="1:15" x14ac:dyDescent="0.3">
      <c r="A91">
        <v>81</v>
      </c>
      <c r="B91">
        <v>317.08999999999997</v>
      </c>
      <c r="C91">
        <f t="shared" si="13"/>
        <v>331.61879583316312</v>
      </c>
      <c r="D91">
        <f t="shared" si="14"/>
        <v>211.08590836173875</v>
      </c>
      <c r="E91">
        <f t="shared" si="15"/>
        <v>-14.528795833163144</v>
      </c>
      <c r="F91">
        <f t="shared" si="16"/>
        <v>3.4997536298016914</v>
      </c>
      <c r="G91">
        <f t="shared" si="17"/>
        <v>6.0322900559403276E-7</v>
      </c>
      <c r="H91">
        <f t="shared" si="18"/>
        <v>1.4123943907709637E-13</v>
      </c>
      <c r="I91">
        <f t="shared" si="19"/>
        <v>5.5644642853604514E-24</v>
      </c>
      <c r="J91">
        <f t="shared" si="20"/>
        <v>2.8164230171199328E-41</v>
      </c>
      <c r="K91">
        <f t="shared" si="21"/>
        <v>1.6204662963835257E-3</v>
      </c>
      <c r="L91">
        <f t="shared" si="22"/>
        <v>0.10808715623336433</v>
      </c>
      <c r="M91">
        <f t="shared" si="23"/>
        <v>3.2558086927717972E-68</v>
      </c>
      <c r="N91">
        <f t="shared" si="24"/>
        <v>1.8401422853929696E-121</v>
      </c>
      <c r="O91">
        <f t="shared" si="25"/>
        <v>3.3900454040427968</v>
      </c>
    </row>
    <row r="92" spans="1:15" x14ac:dyDescent="0.3">
      <c r="A92">
        <v>82</v>
      </c>
      <c r="B92">
        <v>337.93</v>
      </c>
      <c r="C92">
        <f t="shared" si="13"/>
        <v>337.30450697683085</v>
      </c>
      <c r="D92">
        <f t="shared" si="14"/>
        <v>0.39124152203329032</v>
      </c>
      <c r="E92">
        <f t="shared" si="15"/>
        <v>0.625493023169156</v>
      </c>
      <c r="F92">
        <f t="shared" si="16"/>
        <v>1.7978366346813623</v>
      </c>
      <c r="G92">
        <f t="shared" si="17"/>
        <v>4.0010635715010375E-8</v>
      </c>
      <c r="H92">
        <f t="shared" si="18"/>
        <v>3.4602614082783131E-15</v>
      </c>
      <c r="I92">
        <f t="shared" si="19"/>
        <v>4.1385499390281392E-26</v>
      </c>
      <c r="J92">
        <f t="shared" si="20"/>
        <v>5.0239141240839619E-44</v>
      </c>
      <c r="K92">
        <f t="shared" si="21"/>
        <v>2.4008612236263766E-4</v>
      </c>
      <c r="L92">
        <f t="shared" si="22"/>
        <v>3.1953326440244706E-2</v>
      </c>
      <c r="M92">
        <f t="shared" si="23"/>
        <v>3.6606819881213839E-71</v>
      </c>
      <c r="N92">
        <f t="shared" si="24"/>
        <v>2.3204729383348635E-125</v>
      </c>
      <c r="O92">
        <f t="shared" si="25"/>
        <v>1.7656431821081158</v>
      </c>
    </row>
    <row r="93" spans="1:15" x14ac:dyDescent="0.3">
      <c r="A93">
        <v>83</v>
      </c>
      <c r="B93">
        <v>372.19</v>
      </c>
      <c r="C93">
        <f t="shared" si="13"/>
        <v>342.95049383347362</v>
      </c>
      <c r="D93">
        <f t="shared" si="14"/>
        <v>854.94872086233431</v>
      </c>
      <c r="E93">
        <f t="shared" si="15"/>
        <v>29.239506166526382</v>
      </c>
      <c r="F93">
        <f t="shared" si="16"/>
        <v>0.76372004218831335</v>
      </c>
      <c r="G93">
        <f t="shared" si="17"/>
        <v>2.1583959441936779E-9</v>
      </c>
      <c r="H93">
        <f t="shared" si="18"/>
        <v>6.894830314861698E-17</v>
      </c>
      <c r="I93">
        <f t="shared" si="19"/>
        <v>2.5038348035270717E-28</v>
      </c>
      <c r="J93">
        <f t="shared" si="20"/>
        <v>8.0958412609642948E-47</v>
      </c>
      <c r="K93">
        <f t="shared" si="21"/>
        <v>2.8932284673128241E-5</v>
      </c>
      <c r="L93">
        <f t="shared" si="22"/>
        <v>7.6891888978897335E-3</v>
      </c>
      <c r="M93">
        <f t="shared" si="23"/>
        <v>3.5759648509168111E-74</v>
      </c>
      <c r="N93">
        <f t="shared" si="24"/>
        <v>2.5421081751434271E-129</v>
      </c>
      <c r="O93">
        <f t="shared" si="25"/>
        <v>0.75600191884735446</v>
      </c>
    </row>
    <row r="94" spans="1:15" x14ac:dyDescent="0.3">
      <c r="A94">
        <v>84</v>
      </c>
      <c r="B94">
        <v>520.84</v>
      </c>
      <c r="C94">
        <f t="shared" si="13"/>
        <v>348.55153779537164</v>
      </c>
      <c r="D94">
        <f t="shared" si="14"/>
        <v>29683.314208835665</v>
      </c>
      <c r="E94">
        <f t="shared" si="15"/>
        <v>172.28846220462839</v>
      </c>
      <c r="F94">
        <f t="shared" si="16"/>
        <v>0.26587632338249889</v>
      </c>
      <c r="G94">
        <f t="shared" si="17"/>
        <v>9.4699605709028504E-11</v>
      </c>
      <c r="H94">
        <f t="shared" si="18"/>
        <v>1.1173812738605454E-18</v>
      </c>
      <c r="I94">
        <f t="shared" si="19"/>
        <v>1.2324769052081702E-30</v>
      </c>
      <c r="J94">
        <f t="shared" si="20"/>
        <v>1.3301949452159689E-49</v>
      </c>
      <c r="K94">
        <f t="shared" si="21"/>
        <v>2.8357833514181919E-6</v>
      </c>
      <c r="L94">
        <f t="shared" si="22"/>
        <v>1.505448483018727E-3</v>
      </c>
      <c r="M94">
        <f t="shared" si="23"/>
        <v>3.0347598931875043E-77</v>
      </c>
      <c r="N94">
        <f t="shared" si="24"/>
        <v>2.4193793146624155E-133</v>
      </c>
      <c r="O94">
        <f t="shared" si="25"/>
        <v>0.26436803902142914</v>
      </c>
    </row>
    <row r="95" spans="1:15" x14ac:dyDescent="0.3">
      <c r="A95">
        <v>85</v>
      </c>
      <c r="B95">
        <v>487.27</v>
      </c>
      <c r="C95">
        <f t="shared" si="13"/>
        <v>354.10238833609662</v>
      </c>
      <c r="D95">
        <f t="shared" si="14"/>
        <v>17733.612796268171</v>
      </c>
      <c r="E95">
        <f t="shared" si="15"/>
        <v>133.16761166390336</v>
      </c>
      <c r="F95">
        <f t="shared" si="16"/>
        <v>7.5555988480344977E-2</v>
      </c>
      <c r="G95">
        <f t="shared" si="17"/>
        <v>3.3792953057406392E-12</v>
      </c>
      <c r="H95">
        <f t="shared" si="18"/>
        <v>1.4728040551442719E-20</v>
      </c>
      <c r="I95">
        <f t="shared" si="19"/>
        <v>4.9381216088522418E-33</v>
      </c>
      <c r="J95">
        <f t="shared" si="20"/>
        <v>2.4869091472724601E-52</v>
      </c>
      <c r="K95">
        <f t="shared" si="21"/>
        <v>2.2606382927853468E-7</v>
      </c>
      <c r="L95">
        <f t="shared" si="22"/>
        <v>2.3976523320201322E-4</v>
      </c>
      <c r="M95">
        <f t="shared" si="23"/>
        <v>2.2374291626744396E-80</v>
      </c>
      <c r="N95">
        <f t="shared" si="24"/>
        <v>2.0003514974363869E-137</v>
      </c>
      <c r="O95">
        <f t="shared" si="25"/>
        <v>7.5315997179934396E-2</v>
      </c>
    </row>
    <row r="96" spans="1:15" x14ac:dyDescent="0.3">
      <c r="A96">
        <v>86</v>
      </c>
      <c r="B96">
        <v>320.33999999999997</v>
      </c>
      <c r="C96">
        <f t="shared" si="13"/>
        <v>359.59777095599645</v>
      </c>
      <c r="D96">
        <f t="shared" si="14"/>
        <v>1541.1725804334806</v>
      </c>
      <c r="E96">
        <f t="shared" si="15"/>
        <v>-39.257770955996477</v>
      </c>
      <c r="F96">
        <f t="shared" si="16"/>
        <v>1.749482635370201E-2</v>
      </c>
      <c r="G96">
        <f t="shared" si="17"/>
        <v>9.8076501936708246E-14</v>
      </c>
      <c r="H96">
        <f t="shared" si="18"/>
        <v>1.578917393778277E-22</v>
      </c>
      <c r="I96">
        <f t="shared" si="19"/>
        <v>1.6122467098375079E-35</v>
      </c>
      <c r="J96">
        <f t="shared" si="20"/>
        <v>5.1325469693180889E-55</v>
      </c>
      <c r="K96">
        <f t="shared" si="21"/>
        <v>1.4657275751816434E-8</v>
      </c>
      <c r="L96">
        <f t="shared" si="22"/>
        <v>3.1060110385135383E-5</v>
      </c>
      <c r="M96">
        <f t="shared" si="23"/>
        <v>1.433068442376556E-83</v>
      </c>
      <c r="N96">
        <f t="shared" si="24"/>
        <v>1.4368157657397992E-141</v>
      </c>
      <c r="O96">
        <f t="shared" si="25"/>
        <v>1.7463751585943047E-2</v>
      </c>
    </row>
    <row r="97" spans="1:15" x14ac:dyDescent="0.3">
      <c r="A97">
        <v>87</v>
      </c>
      <c r="B97">
        <v>373.98</v>
      </c>
      <c r="C97">
        <f t="shared" si="13"/>
        <v>365.03239530412304</v>
      </c>
      <c r="D97">
        <f t="shared" si="14"/>
        <v>80.059629793679704</v>
      </c>
      <c r="E97">
        <f t="shared" si="15"/>
        <v>8.9476046958769757</v>
      </c>
      <c r="F97">
        <f t="shared" si="16"/>
        <v>3.2977590070658973E-3</v>
      </c>
      <c r="G97">
        <f t="shared" si="17"/>
        <v>2.3150743390864501E-15</v>
      </c>
      <c r="H97">
        <f t="shared" si="18"/>
        <v>1.3767489647690401E-24</v>
      </c>
      <c r="I97">
        <f t="shared" si="19"/>
        <v>4.3014418278772324E-38</v>
      </c>
      <c r="J97">
        <f t="shared" si="20"/>
        <v>1.0422384563763476E-57</v>
      </c>
      <c r="K97">
        <f t="shared" si="21"/>
        <v>7.729256395945641E-10</v>
      </c>
      <c r="L97">
        <f t="shared" si="22"/>
        <v>3.2726399627044232E-6</v>
      </c>
      <c r="M97">
        <f t="shared" si="23"/>
        <v>7.9740146986264333E-87</v>
      </c>
      <c r="N97">
        <f t="shared" si="24"/>
        <v>8.9657839707732801E-146</v>
      </c>
      <c r="O97">
        <f t="shared" si="25"/>
        <v>3.2944855941752383E-3</v>
      </c>
    </row>
    <row r="98" spans="1:15" x14ac:dyDescent="0.3">
      <c r="A98">
        <v>88</v>
      </c>
      <c r="B98">
        <v>483.23</v>
      </c>
      <c r="C98">
        <f t="shared" si="13"/>
        <v>370.40096345977258</v>
      </c>
      <c r="D98">
        <f t="shared" si="14"/>
        <v>12730.391486595978</v>
      </c>
      <c r="E98">
        <f t="shared" si="15"/>
        <v>112.82903654022743</v>
      </c>
      <c r="F98">
        <f t="shared" si="16"/>
        <v>5.058295489398935E-4</v>
      </c>
      <c r="G98">
        <f t="shared" si="17"/>
        <v>4.4445403098683657E-17</v>
      </c>
      <c r="H98">
        <f t="shared" si="18"/>
        <v>9.7645387029318584E-27</v>
      </c>
      <c r="I98">
        <f t="shared" si="19"/>
        <v>9.4489858553237924E-41</v>
      </c>
      <c r="J98">
        <f t="shared" si="20"/>
        <v>1.9246273290162071E-60</v>
      </c>
      <c r="K98">
        <f t="shared" si="21"/>
        <v>3.3149996330114904E-11</v>
      </c>
      <c r="L98">
        <f t="shared" si="22"/>
        <v>2.8045493794019595E-7</v>
      </c>
      <c r="M98">
        <f t="shared" si="23"/>
        <v>3.854602110981676E-90</v>
      </c>
      <c r="N98">
        <f t="shared" si="24"/>
        <v>4.860353672608574E-150</v>
      </c>
      <c r="O98">
        <f t="shared" si="25"/>
        <v>5.0554906085191248E-4</v>
      </c>
    </row>
    <row r="99" spans="1:15" x14ac:dyDescent="0.3">
      <c r="A99">
        <v>89</v>
      </c>
      <c r="B99">
        <v>503.55</v>
      </c>
      <c r="C99">
        <f t="shared" si="13"/>
        <v>375.69817835609672</v>
      </c>
      <c r="D99">
        <f t="shared" si="14"/>
        <v>16346.088297664459</v>
      </c>
      <c r="E99">
        <f t="shared" si="15"/>
        <v>127.85182164390329</v>
      </c>
      <c r="F99">
        <f t="shared" si="16"/>
        <v>6.3119813447950685E-5</v>
      </c>
      <c r="G99">
        <f t="shared" si="17"/>
        <v>6.9398846232096362E-19</v>
      </c>
      <c r="H99">
        <f t="shared" si="18"/>
        <v>5.6337153671731114E-29</v>
      </c>
      <c r="I99">
        <f t="shared" si="19"/>
        <v>1.7443160304522552E-43</v>
      </c>
      <c r="J99">
        <f t="shared" si="20"/>
        <v>3.130815219660243E-63</v>
      </c>
      <c r="K99">
        <f t="shared" si="21"/>
        <v>1.1563522484545468E-12</v>
      </c>
      <c r="L99">
        <f t="shared" si="22"/>
        <v>1.9547584314253651E-8</v>
      </c>
      <c r="M99">
        <f t="shared" si="23"/>
        <v>1.6187302981855505E-93</v>
      </c>
      <c r="N99">
        <f t="shared" si="24"/>
        <v>2.2889688973806533E-154</v>
      </c>
      <c r="O99">
        <f t="shared" si="25"/>
        <v>6.3100264707283493E-5</v>
      </c>
    </row>
    <row r="100" spans="1:15" x14ac:dyDescent="0.3">
      <c r="A100">
        <v>90</v>
      </c>
      <c r="B100">
        <v>504.78</v>
      </c>
      <c r="C100">
        <f t="shared" si="13"/>
        <v>380.91875232756809</v>
      </c>
      <c r="D100">
        <f t="shared" si="14"/>
        <v>15341.608674971514</v>
      </c>
      <c r="E100">
        <f t="shared" si="15"/>
        <v>123.86124767243189</v>
      </c>
      <c r="F100">
        <f t="shared" si="16"/>
        <v>6.406938472366187E-6</v>
      </c>
      <c r="G100">
        <f t="shared" si="17"/>
        <v>8.8134128084586064E-21</v>
      </c>
      <c r="H100">
        <f t="shared" si="18"/>
        <v>2.6447509323705041E-31</v>
      </c>
      <c r="I100">
        <f t="shared" si="19"/>
        <v>2.8523362601284569E-46</v>
      </c>
      <c r="J100">
        <f t="shared" si="20"/>
        <v>4.4412682298417488E-66</v>
      </c>
      <c r="K100">
        <f t="shared" si="21"/>
        <v>3.2806332048318076E-14</v>
      </c>
      <c r="L100">
        <f t="shared" si="22"/>
        <v>1.1081177178424084E-9</v>
      </c>
      <c r="M100">
        <f t="shared" si="23"/>
        <v>5.9055704262948706E-97</v>
      </c>
      <c r="N100">
        <f t="shared" si="24"/>
        <v>9.3649255026194729E-159</v>
      </c>
      <c r="O100">
        <f t="shared" si="25"/>
        <v>6.405830321842004E-6</v>
      </c>
    </row>
    <row r="101" spans="1:15" x14ac:dyDescent="0.3">
      <c r="A101">
        <v>91</v>
      </c>
      <c r="B101">
        <v>414.17</v>
      </c>
      <c r="C101">
        <f t="shared" si="13"/>
        <v>386.05741576246754</v>
      </c>
      <c r="D101">
        <f t="shared" si="14"/>
        <v>790.31739251235933</v>
      </c>
      <c r="E101">
        <f t="shared" si="15"/>
        <v>28.112584237532474</v>
      </c>
      <c r="F101">
        <f t="shared" si="16"/>
        <v>5.2896899406746809E-7</v>
      </c>
      <c r="G101">
        <f t="shared" si="17"/>
        <v>9.1034951346362884E-23</v>
      </c>
      <c r="H101">
        <f t="shared" si="18"/>
        <v>1.0107858356959735E-33</v>
      </c>
      <c r="I101">
        <f t="shared" si="19"/>
        <v>4.6075531190549848E-49</v>
      </c>
      <c r="J101">
        <f t="shared" si="20"/>
        <v>5.4785150567052967E-69</v>
      </c>
      <c r="K101">
        <f t="shared" si="21"/>
        <v>7.5698350062868653E-16</v>
      </c>
      <c r="L101">
        <f t="shared" si="22"/>
        <v>5.1090514953962573E-11</v>
      </c>
      <c r="M101">
        <f t="shared" si="23"/>
        <v>1.8717232154350686E-100</v>
      </c>
      <c r="N101">
        <f t="shared" si="24"/>
        <v>3.328596705285131E-163</v>
      </c>
      <c r="O101">
        <f t="shared" si="25"/>
        <v>5.2891790279553055E-7</v>
      </c>
    </row>
    <row r="102" spans="1:15" x14ac:dyDescent="0.3">
      <c r="A102">
        <v>92</v>
      </c>
      <c r="B102">
        <v>397.5</v>
      </c>
      <c r="C102">
        <f t="shared" si="13"/>
        <v>391.10892584099014</v>
      </c>
      <c r="D102">
        <f t="shared" si="14"/>
        <v>40.8458289059636</v>
      </c>
      <c r="E102">
        <f t="shared" si="15"/>
        <v>6.391074159009861</v>
      </c>
      <c r="F102">
        <f t="shared" si="16"/>
        <v>3.5521322819097603E-8</v>
      </c>
      <c r="G102">
        <f t="shared" si="17"/>
        <v>7.6481399144879874E-25</v>
      </c>
      <c r="H102">
        <f t="shared" si="18"/>
        <v>3.1492578364299474E-36</v>
      </c>
      <c r="I102">
        <f t="shared" si="19"/>
        <v>8.3342267242095837E-52</v>
      </c>
      <c r="J102">
        <f t="shared" si="20"/>
        <v>5.8722956487875336E-72</v>
      </c>
      <c r="K102">
        <f t="shared" si="21"/>
        <v>1.4206176672586592E-17</v>
      </c>
      <c r="L102">
        <f t="shared" si="22"/>
        <v>1.9158241954940703E-12</v>
      </c>
      <c r="M102">
        <f t="shared" si="23"/>
        <v>5.1536369075347646E-104</v>
      </c>
      <c r="N102">
        <f t="shared" si="24"/>
        <v>1.0278043409295218E-167</v>
      </c>
      <c r="O102">
        <f t="shared" si="25"/>
        <v>3.551940698069593E-8</v>
      </c>
    </row>
    <row r="103" spans="1:15" x14ac:dyDescent="0.3">
      <c r="A103">
        <v>93</v>
      </c>
      <c r="B103">
        <v>450.72</v>
      </c>
      <c r="C103">
        <f t="shared" si="13"/>
        <v>396.0680753390501</v>
      </c>
      <c r="D103">
        <f t="shared" si="14"/>
        <v>2986.832869146147</v>
      </c>
      <c r="E103">
        <f t="shared" si="15"/>
        <v>54.651924660949931</v>
      </c>
      <c r="F103">
        <f t="shared" si="16"/>
        <v>1.9400759920894647E-9</v>
      </c>
      <c r="G103">
        <f t="shared" si="17"/>
        <v>5.2264979922527984E-27</v>
      </c>
      <c r="H103">
        <f t="shared" si="18"/>
        <v>8.0272094949394194E-39</v>
      </c>
      <c r="I103">
        <f t="shared" si="19"/>
        <v>1.6978682854411672E-54</v>
      </c>
      <c r="J103">
        <f t="shared" si="20"/>
        <v>5.4684782442615683E-75</v>
      </c>
      <c r="K103">
        <f t="shared" si="21"/>
        <v>2.1683617759997273E-19</v>
      </c>
      <c r="L103">
        <f t="shared" si="22"/>
        <v>5.8429458301173557E-14</v>
      </c>
      <c r="M103">
        <f t="shared" si="23"/>
        <v>1.2327596898074081E-107</v>
      </c>
      <c r="N103">
        <f t="shared" si="24"/>
        <v>2.7570975530509176E-172</v>
      </c>
      <c r="O103">
        <f t="shared" si="25"/>
        <v>1.9400175624143276E-9</v>
      </c>
    </row>
    <row r="104" spans="1:15" x14ac:dyDescent="0.3">
      <c r="A104">
        <v>94</v>
      </c>
      <c r="B104">
        <v>415.01</v>
      </c>
      <c r="C104">
        <f t="shared" si="13"/>
        <v>400.92970147741056</v>
      </c>
      <c r="D104">
        <f t="shared" si="14"/>
        <v>198.2548064852341</v>
      </c>
      <c r="E104">
        <f t="shared" si="15"/>
        <v>14.08029852258943</v>
      </c>
      <c r="F104">
        <f t="shared" si="16"/>
        <v>8.6181560588533024E-11</v>
      </c>
      <c r="G104">
        <f t="shared" si="17"/>
        <v>2.9055240539447067E-29</v>
      </c>
      <c r="H104">
        <f t="shared" si="18"/>
        <v>1.6898538102719598E-41</v>
      </c>
      <c r="I104">
        <f t="shared" si="19"/>
        <v>3.4923851951940692E-57</v>
      </c>
      <c r="J104">
        <f t="shared" si="20"/>
        <v>4.4240678401339585E-78</v>
      </c>
      <c r="K104">
        <f t="shared" si="21"/>
        <v>2.6918645038084944E-21</v>
      </c>
      <c r="L104">
        <f t="shared" si="22"/>
        <v>1.4493360912903466E-15</v>
      </c>
      <c r="M104">
        <f t="shared" si="23"/>
        <v>2.5617423542524935E-111</v>
      </c>
      <c r="N104">
        <f t="shared" si="24"/>
        <v>6.4251938444026357E-177</v>
      </c>
      <c r="O104">
        <f t="shared" si="25"/>
        <v>8.6180111249749866E-11</v>
      </c>
    </row>
    <row r="105" spans="1:15" x14ac:dyDescent="0.3">
      <c r="A105">
        <v>95</v>
      </c>
      <c r="B105">
        <v>325.14999999999998</v>
      </c>
      <c r="C105">
        <f t="shared" si="13"/>
        <v>405.68869479536227</v>
      </c>
      <c r="D105">
        <f t="shared" si="14"/>
        <v>6486.481359340517</v>
      </c>
      <c r="E105">
        <f t="shared" si="15"/>
        <v>-80.538694795362289</v>
      </c>
      <c r="F105">
        <f t="shared" si="16"/>
        <v>3.1136762453196117E-12</v>
      </c>
      <c r="G105">
        <f t="shared" si="17"/>
        <v>1.3143584735271412E-31</v>
      </c>
      <c r="H105">
        <f t="shared" si="18"/>
        <v>3.0143484744503777E-44</v>
      </c>
      <c r="I105">
        <f t="shared" si="19"/>
        <v>6.6185612871164919E-60</v>
      </c>
      <c r="J105">
        <f t="shared" si="20"/>
        <v>3.1093549404348129E-81</v>
      </c>
      <c r="K105">
        <f t="shared" si="21"/>
        <v>2.7179892773058805E-23</v>
      </c>
      <c r="L105">
        <f t="shared" si="22"/>
        <v>2.9239372314866429E-17</v>
      </c>
      <c r="M105">
        <f t="shared" si="23"/>
        <v>4.6247140923903929E-115</v>
      </c>
      <c r="N105">
        <f t="shared" si="24"/>
        <v>1.3008066636345913E-181</v>
      </c>
      <c r="O105">
        <f t="shared" si="25"/>
        <v>3.1136470059201172E-12</v>
      </c>
    </row>
    <row r="106" spans="1:15" x14ac:dyDescent="0.3">
      <c r="A106">
        <v>96</v>
      </c>
      <c r="B106">
        <v>416.18</v>
      </c>
      <c r="C106">
        <f t="shared" si="13"/>
        <v>410.34000802784135</v>
      </c>
      <c r="D106">
        <f t="shared" si="14"/>
        <v>34.105506234877559</v>
      </c>
      <c r="E106">
        <f t="shared" si="15"/>
        <v>5.8399919721586571</v>
      </c>
      <c r="F106">
        <f t="shared" si="16"/>
        <v>9.1494464464830938E-14</v>
      </c>
      <c r="G106">
        <f t="shared" si="17"/>
        <v>4.8412546602315205E-34</v>
      </c>
      <c r="H106">
        <f t="shared" si="18"/>
        <v>4.8575047565785765E-47</v>
      </c>
      <c r="I106">
        <f t="shared" si="19"/>
        <v>1.1100157065181901E-62</v>
      </c>
      <c r="J106">
        <f t="shared" si="20"/>
        <v>1.8985034249215412E-84</v>
      </c>
      <c r="K106">
        <f t="shared" si="21"/>
        <v>2.2321723283403277E-25</v>
      </c>
      <c r="L106">
        <f t="shared" si="22"/>
        <v>4.7976659484625148E-19</v>
      </c>
      <c r="M106">
        <f t="shared" si="23"/>
        <v>7.253151453391184E-119</v>
      </c>
      <c r="N106">
        <f t="shared" si="24"/>
        <v>2.2878718143350716E-186</v>
      </c>
      <c r="O106">
        <f t="shared" si="25"/>
        <v>9.149398469801288E-14</v>
      </c>
    </row>
    <row r="107" spans="1:15" x14ac:dyDescent="0.3">
      <c r="A107">
        <v>97</v>
      </c>
      <c r="B107">
        <v>329.12</v>
      </c>
      <c r="C107">
        <f t="shared" si="13"/>
        <v>414.87866496460128</v>
      </c>
      <c r="D107">
        <f t="shared" si="14"/>
        <v>7354.5486165107313</v>
      </c>
      <c r="E107">
        <f t="shared" si="15"/>
        <v>-85.75866496460128</v>
      </c>
      <c r="F107">
        <f t="shared" si="16"/>
        <v>2.1866440964103397E-15</v>
      </c>
      <c r="G107">
        <f t="shared" si="17"/>
        <v>1.4543045705011916E-36</v>
      </c>
      <c r="H107">
        <f t="shared" si="18"/>
        <v>7.9811696712958125E-50</v>
      </c>
      <c r="I107">
        <f t="shared" si="19"/>
        <v>1.6256396490104578E-65</v>
      </c>
      <c r="J107">
        <f t="shared" si="20"/>
        <v>1.0070357999046307E-87</v>
      </c>
      <c r="K107">
        <f t="shared" si="21"/>
        <v>1.4911415942667039E-27</v>
      </c>
      <c r="L107">
        <f t="shared" si="22"/>
        <v>6.4026171133067561E-21</v>
      </c>
      <c r="M107">
        <f t="shared" si="23"/>
        <v>9.8823679438534163E-123</v>
      </c>
      <c r="N107">
        <f t="shared" si="24"/>
        <v>3.4957715178309775E-191</v>
      </c>
      <c r="O107">
        <f t="shared" si="25"/>
        <v>2.1866376937917353E-15</v>
      </c>
    </row>
    <row r="108" spans="1:15" x14ac:dyDescent="0.3">
      <c r="A108">
        <v>98</v>
      </c>
      <c r="B108">
        <v>354.76</v>
      </c>
      <c r="C108">
        <f t="shared" si="13"/>
        <v>419.29976926984813</v>
      </c>
      <c r="D108">
        <f t="shared" si="14"/>
        <v>4165.381817405234</v>
      </c>
      <c r="E108">
        <f t="shared" si="15"/>
        <v>-64.539769269848136</v>
      </c>
      <c r="F108">
        <f t="shared" si="16"/>
        <v>4.2503402571861202E-17</v>
      </c>
      <c r="G108">
        <f t="shared" si="17"/>
        <v>3.5779447068855003E-39</v>
      </c>
      <c r="H108">
        <f t="shared" si="18"/>
        <v>1.4921454883634761E-52</v>
      </c>
      <c r="I108">
        <f t="shared" si="19"/>
        <v>2.0710194826708054E-68</v>
      </c>
      <c r="J108">
        <f t="shared" si="20"/>
        <v>4.6405649465908197E-91</v>
      </c>
      <c r="K108">
        <f t="shared" si="21"/>
        <v>8.1035886245225846E-30</v>
      </c>
      <c r="L108">
        <f t="shared" si="22"/>
        <v>6.9495310895879956E-23</v>
      </c>
      <c r="M108">
        <f t="shared" si="23"/>
        <v>1.1697356062200199E-126</v>
      </c>
      <c r="N108">
        <f t="shared" si="24"/>
        <v>4.64030799989075E-196</v>
      </c>
      <c r="O108">
        <f t="shared" si="25"/>
        <v>4.2503333076542202E-17</v>
      </c>
    </row>
    <row r="109" spans="1:15" x14ac:dyDescent="0.3">
      <c r="A109">
        <v>99</v>
      </c>
      <c r="B109">
        <v>461.98</v>
      </c>
      <c r="C109">
        <f t="shared" si="13"/>
        <v>423.59851324060583</v>
      </c>
      <c r="D109">
        <f t="shared" si="14"/>
        <v>1473.1385258615517</v>
      </c>
      <c r="E109">
        <f t="shared" si="15"/>
        <v>38.381486759394193</v>
      </c>
      <c r="F109">
        <f t="shared" si="16"/>
        <v>6.7194373827463785E-19</v>
      </c>
      <c r="G109">
        <f t="shared" si="17"/>
        <v>7.2916536693918181E-42</v>
      </c>
      <c r="H109">
        <f t="shared" si="18"/>
        <v>3.0795281815908537E-55</v>
      </c>
      <c r="I109">
        <f t="shared" si="19"/>
        <v>2.29283358020385E-71</v>
      </c>
      <c r="J109">
        <f t="shared" si="20"/>
        <v>1.8577583311586034E-94</v>
      </c>
      <c r="K109">
        <f t="shared" si="21"/>
        <v>3.5836996557070745E-32</v>
      </c>
      <c r="L109">
        <f t="shared" si="22"/>
        <v>6.1352683242612524E-25</v>
      </c>
      <c r="M109">
        <f t="shared" si="23"/>
        <v>1.2028371047017645E-130</v>
      </c>
      <c r="N109">
        <f t="shared" si="24"/>
        <v>5.351099081871895E-201</v>
      </c>
      <c r="O109">
        <f t="shared" si="25"/>
        <v>6.7194312474776962E-19</v>
      </c>
    </row>
    <row r="110" spans="1:15" x14ac:dyDescent="0.3">
      <c r="A110">
        <v>100</v>
      </c>
      <c r="B110">
        <v>346.19</v>
      </c>
      <c r="C110">
        <f t="shared" si="13"/>
        <v>427.77018648200851</v>
      </c>
      <c r="D110">
        <f t="shared" si="14"/>
        <v>6655.3268264392846</v>
      </c>
      <c r="E110">
        <f t="shared" si="15"/>
        <v>-81.580186482008514</v>
      </c>
      <c r="F110">
        <f t="shared" si="16"/>
        <v>8.6398954301497968E-21</v>
      </c>
      <c r="G110">
        <f t="shared" si="17"/>
        <v>1.2690677915835912E-44</v>
      </c>
      <c r="H110">
        <f t="shared" si="18"/>
        <v>6.2534307382580857E-58</v>
      </c>
      <c r="I110">
        <f t="shared" si="19"/>
        <v>2.2053800545878323E-74</v>
      </c>
      <c r="J110">
        <f t="shared" si="20"/>
        <v>6.4610038028132572E-98</v>
      </c>
      <c r="K110">
        <f t="shared" si="21"/>
        <v>1.2905937141307653E-34</v>
      </c>
      <c r="L110">
        <f t="shared" si="22"/>
        <v>4.405665468094937E-27</v>
      </c>
      <c r="M110">
        <f t="shared" si="23"/>
        <v>1.0745294923283717E-134</v>
      </c>
      <c r="N110">
        <f t="shared" si="24"/>
        <v>5.3608245510273226E-206</v>
      </c>
      <c r="O110">
        <f t="shared" si="25"/>
        <v>8.6398910244841995E-21</v>
      </c>
    </row>
    <row r="111" spans="1:15" x14ac:dyDescent="0.3">
      <c r="A111">
        <v>101</v>
      </c>
      <c r="B111">
        <v>350.2</v>
      </c>
      <c r="C111">
        <f t="shared" si="13"/>
        <v>431.81018447771112</v>
      </c>
      <c r="D111">
        <f t="shared" si="14"/>
        <v>6660.222210486043</v>
      </c>
      <c r="E111">
        <f t="shared" si="15"/>
        <v>-81.61018447771113</v>
      </c>
      <c r="F111">
        <f t="shared" si="16"/>
        <v>9.0355764586052411E-23</v>
      </c>
      <c r="G111">
        <f t="shared" si="17"/>
        <v>2.0310847817906437E-47</v>
      </c>
      <c r="H111">
        <f t="shared" si="18"/>
        <v>1.1547763974097243E-60</v>
      </c>
      <c r="I111">
        <f t="shared" si="19"/>
        <v>1.842862793414634E-77</v>
      </c>
      <c r="J111">
        <f t="shared" si="20"/>
        <v>1.9521050831549931E-101</v>
      </c>
      <c r="K111">
        <f t="shared" si="21"/>
        <v>3.7916319455125911E-37</v>
      </c>
      <c r="L111">
        <f t="shared" si="22"/>
        <v>2.5735457067571747E-29</v>
      </c>
      <c r="M111">
        <f t="shared" si="23"/>
        <v>8.3391594884937744E-139</v>
      </c>
      <c r="N111">
        <f t="shared" si="24"/>
        <v>4.6656548916045029E-211</v>
      </c>
      <c r="O111">
        <f t="shared" si="25"/>
        <v>9.0355738850594969E-23</v>
      </c>
    </row>
    <row r="112" spans="1:15" x14ac:dyDescent="0.3">
      <c r="A112">
        <v>102</v>
      </c>
      <c r="B112">
        <v>443.99</v>
      </c>
      <c r="C112">
        <f t="shared" si="13"/>
        <v>435.7140170336782</v>
      </c>
      <c r="D112">
        <f t="shared" si="14"/>
        <v>68.491894058848672</v>
      </c>
      <c r="E112">
        <f t="shared" si="15"/>
        <v>8.2759829663218056</v>
      </c>
      <c r="F112">
        <f t="shared" si="16"/>
        <v>7.685744752969457E-25</v>
      </c>
      <c r="G112">
        <f t="shared" si="17"/>
        <v>3.397730614972011E-50</v>
      </c>
      <c r="H112">
        <f t="shared" si="18"/>
        <v>1.8784891317961455E-63</v>
      </c>
      <c r="I112">
        <f t="shared" si="19"/>
        <v>1.3378153717149018E-80</v>
      </c>
      <c r="J112">
        <f t="shared" si="20"/>
        <v>5.123878283040583E-105</v>
      </c>
      <c r="K112">
        <f t="shared" si="21"/>
        <v>9.1301418379745574E-40</v>
      </c>
      <c r="L112">
        <f t="shared" si="22"/>
        <v>1.223179693924557E-31</v>
      </c>
      <c r="M112">
        <f t="shared" si="23"/>
        <v>5.6223598237536076E-143</v>
      </c>
      <c r="N112">
        <f t="shared" si="24"/>
        <v>3.5276545228030488E-216</v>
      </c>
      <c r="O112">
        <f t="shared" si="25"/>
        <v>7.6857435297897544E-25</v>
      </c>
    </row>
    <row r="113" spans="1:15" x14ac:dyDescent="0.3">
      <c r="A113">
        <v>103</v>
      </c>
      <c r="B113">
        <v>479.13</v>
      </c>
      <c r="C113">
        <f t="shared" si="13"/>
        <v>439.47731657374925</v>
      </c>
      <c r="D113">
        <f t="shared" si="14"/>
        <v>1572.3353029024606</v>
      </c>
      <c r="E113">
        <f t="shared" si="15"/>
        <v>39.652683426250746</v>
      </c>
      <c r="F113">
        <f t="shared" si="16"/>
        <v>5.3176701587459977E-27</v>
      </c>
      <c r="G113">
        <f t="shared" si="17"/>
        <v>6.5104047114699666E-53</v>
      </c>
      <c r="H113">
        <f t="shared" si="18"/>
        <v>2.6647609379050493E-66</v>
      </c>
      <c r="I113">
        <f t="shared" si="19"/>
        <v>8.4370766632598689E-84</v>
      </c>
      <c r="J113">
        <f t="shared" si="20"/>
        <v>1.1683873155184597E-108</v>
      </c>
      <c r="K113">
        <f t="shared" si="21"/>
        <v>1.8249480410167352E-42</v>
      </c>
      <c r="L113">
        <f t="shared" si="22"/>
        <v>4.7327345916983785E-34</v>
      </c>
      <c r="M113">
        <f t="shared" si="23"/>
        <v>3.2931188857733628E-147</v>
      </c>
      <c r="N113">
        <f t="shared" si="24"/>
        <v>2.3171379892762901E-221</v>
      </c>
      <c r="O113">
        <f t="shared" si="25"/>
        <v>5.3176696854725366E-27</v>
      </c>
    </row>
    <row r="114" spans="1:15" x14ac:dyDescent="0.3">
      <c r="A114">
        <v>104</v>
      </c>
      <c r="B114">
        <v>489</v>
      </c>
      <c r="C114">
        <f t="shared" si="13"/>
        <v>443.09584626558518</v>
      </c>
      <c r="D114">
        <f t="shared" si="14"/>
        <v>2107.1913300727902</v>
      </c>
      <c r="E114">
        <f t="shared" si="15"/>
        <v>45.90415373441482</v>
      </c>
      <c r="F114">
        <f t="shared" si="16"/>
        <v>2.9930308291938285E-29</v>
      </c>
      <c r="G114">
        <f t="shared" si="17"/>
        <v>1.350998155520623E-55</v>
      </c>
      <c r="H114">
        <f t="shared" si="18"/>
        <v>3.2871090340231777E-69</v>
      </c>
      <c r="I114">
        <f t="shared" si="19"/>
        <v>4.6225355740233695E-87</v>
      </c>
      <c r="J114">
        <f t="shared" si="20"/>
        <v>2.3145537937508673E-112</v>
      </c>
      <c r="K114">
        <f t="shared" si="21"/>
        <v>3.1323236562261206E-45</v>
      </c>
      <c r="L114">
        <f t="shared" si="22"/>
        <v>1.4926421074589354E-36</v>
      </c>
      <c r="M114">
        <f t="shared" si="23"/>
        <v>1.6756704046233758E-151</v>
      </c>
      <c r="N114">
        <f t="shared" si="24"/>
        <v>1.3222396165243099E-226</v>
      </c>
      <c r="O114">
        <f t="shared" si="25"/>
        <v>2.9930306799296174E-29</v>
      </c>
    </row>
    <row r="115" spans="1:15" x14ac:dyDescent="0.3">
      <c r="A115">
        <v>105</v>
      </c>
      <c r="B115">
        <v>425.89</v>
      </c>
      <c r="C115">
        <f t="shared" si="13"/>
        <v>446.56550795588197</v>
      </c>
      <c r="D115">
        <f t="shared" si="14"/>
        <v>427.47662923373917</v>
      </c>
      <c r="E115">
        <f t="shared" si="15"/>
        <v>-20.675507955881983</v>
      </c>
      <c r="F115">
        <f t="shared" si="16"/>
        <v>1.3707760327117803E-31</v>
      </c>
      <c r="G115">
        <f t="shared" si="17"/>
        <v>2.7080185401171599E-58</v>
      </c>
      <c r="H115">
        <f t="shared" si="18"/>
        <v>3.5233773892725204E-72</v>
      </c>
      <c r="I115">
        <f t="shared" si="19"/>
        <v>2.2001938742108042E-90</v>
      </c>
      <c r="J115">
        <f t="shared" si="20"/>
        <v>3.9832736277451126E-116</v>
      </c>
      <c r="K115">
        <f t="shared" si="21"/>
        <v>5.0029042997316931E-48</v>
      </c>
      <c r="L115">
        <f t="shared" si="22"/>
        <v>3.8500515546927355E-39</v>
      </c>
      <c r="M115">
        <f t="shared" si="23"/>
        <v>7.4073387413944677E-156</v>
      </c>
      <c r="N115">
        <f t="shared" si="24"/>
        <v>6.5548211979502761E-232</v>
      </c>
      <c r="O115">
        <f t="shared" si="25"/>
        <v>1.3707759942112646E-31</v>
      </c>
    </row>
    <row r="116" spans="1:15" x14ac:dyDescent="0.3">
      <c r="A116">
        <v>106</v>
      </c>
      <c r="B116">
        <v>381.29</v>
      </c>
      <c r="C116">
        <f t="shared" si="13"/>
        <v>449.88234989408528</v>
      </c>
      <c r="D116">
        <f t="shared" si="14"/>
        <v>4704.9104639926181</v>
      </c>
      <c r="E116">
        <f t="shared" si="15"/>
        <v>-68.59234989408526</v>
      </c>
      <c r="F116">
        <f t="shared" si="16"/>
        <v>5.111541076154578E-34</v>
      </c>
      <c r="G116">
        <f t="shared" si="17"/>
        <v>4.8948204425282635E-61</v>
      </c>
      <c r="H116">
        <f t="shared" si="18"/>
        <v>3.281086946556941E-75</v>
      </c>
      <c r="I116">
        <f t="shared" si="19"/>
        <v>9.0977512397736644E-94</v>
      </c>
      <c r="J116">
        <f t="shared" si="20"/>
        <v>5.955324346598981E-120</v>
      </c>
      <c r="K116">
        <f t="shared" si="21"/>
        <v>8.476311804376619E-51</v>
      </c>
      <c r="L116">
        <f t="shared" si="22"/>
        <v>8.1945636854751483E-42</v>
      </c>
      <c r="M116">
        <f t="shared" si="23"/>
        <v>2.8446459993658133E-160</v>
      </c>
      <c r="N116">
        <f t="shared" si="24"/>
        <v>2.8229549688411041E-237</v>
      </c>
      <c r="O116">
        <f t="shared" si="25"/>
        <v>5.1115409942089411E-34</v>
      </c>
    </row>
    <row r="117" spans="1:15" x14ac:dyDescent="0.3">
      <c r="A117">
        <v>107</v>
      </c>
      <c r="B117">
        <v>490.87</v>
      </c>
      <c r="C117">
        <f t="shared" si="13"/>
        <v>453.04257422426065</v>
      </c>
      <c r="D117">
        <f t="shared" si="14"/>
        <v>1430.9141408190703</v>
      </c>
      <c r="E117">
        <f t="shared" si="15"/>
        <v>37.827425775739357</v>
      </c>
      <c r="F117">
        <f t="shared" si="16"/>
        <v>1.5542739205900608E-36</v>
      </c>
      <c r="G117">
        <f t="shared" si="17"/>
        <v>7.7718826654350926E-64</v>
      </c>
      <c r="H117">
        <f t="shared" si="18"/>
        <v>2.6544407040803749E-78</v>
      </c>
      <c r="I117">
        <f t="shared" si="19"/>
        <v>3.2681319366625781E-97</v>
      </c>
      <c r="J117">
        <f t="shared" si="20"/>
        <v>7.7350498118453065E-124</v>
      </c>
      <c r="K117">
        <f t="shared" si="21"/>
        <v>1.647041391726159E-53</v>
      </c>
      <c r="L117">
        <f t="shared" si="22"/>
        <v>1.4744533904796445E-44</v>
      </c>
      <c r="M117">
        <f t="shared" si="23"/>
        <v>9.4904469965478108E-165</v>
      </c>
      <c r="N117">
        <f t="shared" si="24"/>
        <v>1.0561837174046235E-242</v>
      </c>
      <c r="O117">
        <f t="shared" si="25"/>
        <v>1.5542739058455268E-36</v>
      </c>
    </row>
    <row r="118" spans="1:15" x14ac:dyDescent="0.3">
      <c r="A118">
        <v>108</v>
      </c>
      <c r="B118">
        <v>320.37</v>
      </c>
      <c r="C118">
        <f t="shared" si="13"/>
        <v>456.04254422526088</v>
      </c>
      <c r="D118">
        <f t="shared" si="14"/>
        <v>18407.03925655537</v>
      </c>
      <c r="E118">
        <f t="shared" si="15"/>
        <v>-135.67254422526088</v>
      </c>
      <c r="F118">
        <f t="shared" si="16"/>
        <v>3.8691606844874621E-39</v>
      </c>
      <c r="G118">
        <f t="shared" si="17"/>
        <v>1.0752250731005738E-66</v>
      </c>
      <c r="H118">
        <f t="shared" si="18"/>
        <v>1.8656129642608876E-81</v>
      </c>
      <c r="I118">
        <f t="shared" si="19"/>
        <v>1.0198998333647808E-100</v>
      </c>
      <c r="J118">
        <f t="shared" si="20"/>
        <v>8.7279696341469144E-128</v>
      </c>
      <c r="K118">
        <f t="shared" si="21"/>
        <v>3.4224695681884975E-56</v>
      </c>
      <c r="L118">
        <f t="shared" si="22"/>
        <v>2.383656747756105E-47</v>
      </c>
      <c r="M118">
        <f t="shared" si="23"/>
        <v>2.7506638768659638E-169</v>
      </c>
      <c r="N118">
        <f t="shared" si="24"/>
        <v>3.4329493986736082E-248</v>
      </c>
      <c r="O118">
        <f t="shared" si="25"/>
        <v>3.8691606606508949E-39</v>
      </c>
    </row>
    <row r="119" spans="1:15" x14ac:dyDescent="0.3">
      <c r="A119">
        <v>109</v>
      </c>
      <c r="B119">
        <v>414.43</v>
      </c>
      <c r="C119">
        <f t="shared" si="13"/>
        <v>458.87879127988799</v>
      </c>
      <c r="D119">
        <f t="shared" si="14"/>
        <v>1975.6950462430461</v>
      </c>
      <c r="E119">
        <f t="shared" si="15"/>
        <v>-44.448791279887985</v>
      </c>
      <c r="F119">
        <f t="shared" si="16"/>
        <v>7.9701321003309103E-42</v>
      </c>
      <c r="G119">
        <f t="shared" si="17"/>
        <v>1.2932581840921786E-69</v>
      </c>
      <c r="H119">
        <f t="shared" si="18"/>
        <v>1.1391020549529248E-84</v>
      </c>
      <c r="I119">
        <f t="shared" si="19"/>
        <v>2.7650811226984082E-104</v>
      </c>
      <c r="J119">
        <f t="shared" si="20"/>
        <v>8.5557040799375741E-132</v>
      </c>
      <c r="K119">
        <f t="shared" si="21"/>
        <v>6.7985722191714433E-59</v>
      </c>
      <c r="L119">
        <f t="shared" si="22"/>
        <v>3.8965058315490461E-50</v>
      </c>
      <c r="M119">
        <f t="shared" si="23"/>
        <v>6.9259730416603642E-174</v>
      </c>
      <c r="N119">
        <f t="shared" si="24"/>
        <v>9.6936593234968471E-254</v>
      </c>
      <c r="O119">
        <f t="shared" si="25"/>
        <v>7.9701320613658525E-42</v>
      </c>
    </row>
    <row r="120" spans="1:15" x14ac:dyDescent="0.3">
      <c r="A120">
        <v>110</v>
      </c>
      <c r="B120">
        <v>588.79999999999995</v>
      </c>
      <c r="C120">
        <f t="shared" si="13"/>
        <v>461.54802155436931</v>
      </c>
      <c r="D120">
        <f t="shared" si="14"/>
        <v>16193.066018327245</v>
      </c>
      <c r="E120">
        <f t="shared" si="15"/>
        <v>127.25197844563064</v>
      </c>
      <c r="F120">
        <f t="shared" si="16"/>
        <v>1.3982388679818078E-44</v>
      </c>
      <c r="G120">
        <f t="shared" si="17"/>
        <v>1.3515666213005339E-72</v>
      </c>
      <c r="H120">
        <f t="shared" si="18"/>
        <v>6.0422147994277829E-88</v>
      </c>
      <c r="I120">
        <f t="shared" si="19"/>
        <v>6.5125436974327331E-108</v>
      </c>
      <c r="J120">
        <f t="shared" si="20"/>
        <v>7.2860257204515472E-136</v>
      </c>
      <c r="K120">
        <f t="shared" si="21"/>
        <v>1.2124168889353821E-61</v>
      </c>
      <c r="L120">
        <f t="shared" si="22"/>
        <v>7.2230622419248226E-53</v>
      </c>
      <c r="M120">
        <f t="shared" si="23"/>
        <v>1.5150134417056701E-178</v>
      </c>
      <c r="N120">
        <f t="shared" si="24"/>
        <v>2.3779379611298165E-259</v>
      </c>
      <c r="O120">
        <f t="shared" si="25"/>
        <v>1.3982388607587456E-44</v>
      </c>
    </row>
    <row r="121" spans="1:15" x14ac:dyDescent="0.3">
      <c r="A121">
        <v>111</v>
      </c>
      <c r="B121">
        <v>674.44</v>
      </c>
      <c r="C121">
        <f t="shared" si="13"/>
        <v>464.04712237015349</v>
      </c>
      <c r="D121">
        <f t="shared" si="14"/>
        <v>44265.162957367589</v>
      </c>
      <c r="E121">
        <f t="shared" si="15"/>
        <v>210.39287762984657</v>
      </c>
      <c r="F121">
        <f t="shared" si="16"/>
        <v>2.2418733220509944E-47</v>
      </c>
      <c r="G121">
        <f t="shared" si="17"/>
        <v>1.2271510563339049E-75</v>
      </c>
      <c r="H121">
        <f t="shared" si="18"/>
        <v>2.7843389679544919E-91</v>
      </c>
      <c r="I121">
        <f t="shared" si="19"/>
        <v>1.3325571379171457E-111</v>
      </c>
      <c r="J121">
        <f t="shared" si="20"/>
        <v>5.3903636081563379E-140</v>
      </c>
      <c r="K121">
        <f t="shared" si="21"/>
        <v>1.8965328634581347E-64</v>
      </c>
      <c r="L121">
        <f t="shared" si="22"/>
        <v>1.4866413738856501E-55</v>
      </c>
      <c r="M121">
        <f t="shared" si="23"/>
        <v>2.879019403877597E-183</v>
      </c>
      <c r="N121">
        <f t="shared" si="24"/>
        <v>5.0676393974484426E-265</v>
      </c>
      <c r="O121">
        <f t="shared" si="25"/>
        <v>2.2418733071845809E-47</v>
      </c>
    </row>
    <row r="122" spans="1:15" x14ac:dyDescent="0.3">
      <c r="A122">
        <v>112</v>
      </c>
      <c r="B122">
        <v>596.67999999999995</v>
      </c>
      <c r="C122">
        <f t="shared" si="13"/>
        <v>466.37316825077892</v>
      </c>
      <c r="D122">
        <f t="shared" si="14"/>
        <v>16979.870400519798</v>
      </c>
      <c r="E122">
        <f t="shared" si="15"/>
        <v>130.30683174922103</v>
      </c>
      <c r="F122">
        <f t="shared" si="16"/>
        <v>3.7263939467305753E-50</v>
      </c>
      <c r="G122">
        <f t="shared" si="17"/>
        <v>9.6795287210719979E-79</v>
      </c>
      <c r="H122">
        <f t="shared" si="18"/>
        <v>1.1146549986951621E-94</v>
      </c>
      <c r="I122">
        <f t="shared" si="19"/>
        <v>2.3687184684470758E-115</v>
      </c>
      <c r="J122">
        <f t="shared" si="20"/>
        <v>3.4644782548552717E-144</v>
      </c>
      <c r="K122">
        <f t="shared" si="21"/>
        <v>2.5838833638914244E-67</v>
      </c>
      <c r="L122">
        <f t="shared" si="22"/>
        <v>3.0302845476926103E-58</v>
      </c>
      <c r="M122">
        <f t="shared" si="23"/>
        <v>4.7529704517275729E-188</v>
      </c>
      <c r="N122">
        <f t="shared" si="24"/>
        <v>9.3821701385496726E-271</v>
      </c>
      <c r="O122">
        <f t="shared" si="25"/>
        <v>3.7263939164277299E-50</v>
      </c>
    </row>
    <row r="123" spans="1:15" x14ac:dyDescent="0.3">
      <c r="A123">
        <v>113</v>
      </c>
      <c r="B123">
        <v>412.95</v>
      </c>
      <c r="C123">
        <f t="shared" si="13"/>
        <v>468.52342662737772</v>
      </c>
      <c r="D123">
        <f t="shared" si="14"/>
        <v>3088.4057471085357</v>
      </c>
      <c r="E123">
        <f t="shared" si="15"/>
        <v>-55.573426627377728</v>
      </c>
      <c r="F123">
        <f t="shared" si="16"/>
        <v>7.0833055270867952E-53</v>
      </c>
      <c r="G123">
        <f t="shared" si="17"/>
        <v>6.6328995156472537E-82</v>
      </c>
      <c r="H123">
        <f t="shared" si="18"/>
        <v>3.876602281687955E-98</v>
      </c>
      <c r="I123">
        <f t="shared" si="19"/>
        <v>3.6579138170814034E-119</v>
      </c>
      <c r="J123">
        <f t="shared" si="20"/>
        <v>1.934416707661614E-148</v>
      </c>
      <c r="K123">
        <f t="shared" si="21"/>
        <v>3.0602111323610166E-70</v>
      </c>
      <c r="L123">
        <f t="shared" si="22"/>
        <v>5.6347311357124482E-61</v>
      </c>
      <c r="M123">
        <f t="shared" si="23"/>
        <v>6.8167607771875164E-193</v>
      </c>
      <c r="N123">
        <f t="shared" si="24"/>
        <v>1.5090141818389292E-276</v>
      </c>
      <c r="O123">
        <f t="shared" si="25"/>
        <v>7.0833054707394842E-53</v>
      </c>
    </row>
    <row r="124" spans="1:15" x14ac:dyDescent="0.3">
      <c r="A124">
        <v>114</v>
      </c>
      <c r="B124">
        <v>407</v>
      </c>
      <c r="C124">
        <f t="shared" si="13"/>
        <v>470.4953631872425</v>
      </c>
      <c r="D124">
        <f t="shared" si="14"/>
        <v>4031.6611462798305</v>
      </c>
      <c r="E124">
        <f t="shared" si="15"/>
        <v>-63.495363187242503</v>
      </c>
      <c r="F124">
        <f t="shared" si="16"/>
        <v>1.4678730784091319E-55</v>
      </c>
      <c r="G124">
        <f t="shared" si="17"/>
        <v>3.9486182222179327E-85</v>
      </c>
      <c r="H124">
        <f t="shared" si="18"/>
        <v>1.1712630498929957E-101</v>
      </c>
      <c r="I124">
        <f t="shared" si="19"/>
        <v>4.9073372850259907E-123</v>
      </c>
      <c r="J124">
        <f t="shared" si="20"/>
        <v>9.3832793501004863E-153</v>
      </c>
      <c r="K124">
        <f t="shared" si="21"/>
        <v>3.1490892219742128E-73</v>
      </c>
      <c r="L124">
        <f t="shared" si="22"/>
        <v>9.2398359727345876E-64</v>
      </c>
      <c r="M124">
        <f t="shared" si="23"/>
        <v>8.49343581305579E-198</v>
      </c>
      <c r="N124">
        <f t="shared" si="24"/>
        <v>2.108510436414934E-282</v>
      </c>
      <c r="O124">
        <f t="shared" si="25"/>
        <v>1.467873069169296E-55</v>
      </c>
    </row>
    <row r="125" spans="1:15" x14ac:dyDescent="0.3">
      <c r="A125">
        <v>115</v>
      </c>
      <c r="B125">
        <v>375.92</v>
      </c>
      <c r="C125">
        <f t="shared" si="13"/>
        <v>472.286646850804</v>
      </c>
      <c r="D125">
        <f t="shared" si="14"/>
        <v>9286.5306252675709</v>
      </c>
      <c r="E125">
        <f t="shared" si="15"/>
        <v>-96.366646850803988</v>
      </c>
      <c r="F125">
        <f t="shared" si="16"/>
        <v>2.9558113076882512E-58</v>
      </c>
      <c r="G125">
        <f t="shared" si="17"/>
        <v>2.0421108208563479E-88</v>
      </c>
      <c r="H125">
        <f t="shared" si="18"/>
        <v>3.0743269698243497E-105</v>
      </c>
      <c r="I125">
        <f t="shared" si="19"/>
        <v>5.719403863342629E-127</v>
      </c>
      <c r="J125">
        <f t="shared" si="20"/>
        <v>3.9541366497128402E-157</v>
      </c>
      <c r="K125">
        <f t="shared" si="21"/>
        <v>2.8152978851451226E-76</v>
      </c>
      <c r="L125">
        <f t="shared" si="22"/>
        <v>1.3216971712819699E-66</v>
      </c>
      <c r="M125">
        <f t="shared" si="23"/>
        <v>9.1935063694624482E-203</v>
      </c>
      <c r="N125">
        <f t="shared" si="24"/>
        <v>2.5594733104563145E-288</v>
      </c>
      <c r="O125">
        <f t="shared" si="25"/>
        <v>2.9558112944712795E-58</v>
      </c>
    </row>
    <row r="126" spans="1:15" x14ac:dyDescent="0.3">
      <c r="A126">
        <v>116</v>
      </c>
      <c r="B126">
        <v>332.04</v>
      </c>
      <c r="C126">
        <f t="shared" si="13"/>
        <v>473.89515436333943</v>
      </c>
      <c r="D126">
        <f t="shared" si="14"/>
        <v>20122.884819446852</v>
      </c>
      <c r="E126">
        <f t="shared" si="15"/>
        <v>-141.85515436333941</v>
      </c>
      <c r="F126">
        <f t="shared" si="16"/>
        <v>5.381471657942742E-61</v>
      </c>
      <c r="G126">
        <f t="shared" si="17"/>
        <v>9.174996073063425E-92</v>
      </c>
      <c r="H126">
        <f t="shared" si="18"/>
        <v>7.0103238931107581E-109</v>
      </c>
      <c r="I126">
        <f t="shared" si="19"/>
        <v>5.7909262893246138E-131</v>
      </c>
      <c r="J126">
        <f t="shared" si="20"/>
        <v>1.4475751476715157E-161</v>
      </c>
      <c r="K126">
        <f t="shared" si="21"/>
        <v>2.1865470796996154E-79</v>
      </c>
      <c r="L126">
        <f t="shared" si="22"/>
        <v>1.6441545359189627E-69</v>
      </c>
      <c r="M126">
        <f t="shared" si="23"/>
        <v>8.6451268511160165E-208</v>
      </c>
      <c r="N126">
        <f t="shared" si="24"/>
        <v>2.6990931438343857E-294</v>
      </c>
      <c r="O126">
        <f t="shared" si="25"/>
        <v>5.3814716415011967E-61</v>
      </c>
    </row>
    <row r="127" spans="1:15" x14ac:dyDescent="0.3">
      <c r="A127">
        <v>117</v>
      </c>
      <c r="B127">
        <v>392.6</v>
      </c>
      <c r="C127">
        <f t="shared" si="13"/>
        <v>475.31897448875264</v>
      </c>
      <c r="D127">
        <f t="shared" si="14"/>
        <v>6842.4287404709066</v>
      </c>
      <c r="E127">
        <f t="shared" si="15"/>
        <v>-82.718974488752622</v>
      </c>
      <c r="F127">
        <f t="shared" si="16"/>
        <v>8.6141031262352952E-64</v>
      </c>
      <c r="G127">
        <f t="shared" si="17"/>
        <v>3.5811695611326729E-95</v>
      </c>
      <c r="H127">
        <f t="shared" si="18"/>
        <v>1.3887322762505201E-112</v>
      </c>
      <c r="I127">
        <f t="shared" si="19"/>
        <v>5.0937511738624251E-135</v>
      </c>
      <c r="J127">
        <f t="shared" si="20"/>
        <v>4.6038692330906146E-166</v>
      </c>
      <c r="K127">
        <f t="shared" si="21"/>
        <v>1.4753199880290948E-82</v>
      </c>
      <c r="L127">
        <f t="shared" si="22"/>
        <v>1.7772623141939016E-72</v>
      </c>
      <c r="M127">
        <f t="shared" si="23"/>
        <v>7.0624270604639034E-213</v>
      </c>
      <c r="N127">
        <f t="shared" si="24"/>
        <v>2.4727348826236199E-300</v>
      </c>
      <c r="O127">
        <f t="shared" si="25"/>
        <v>8.6141031084626716E-64</v>
      </c>
    </row>
    <row r="128" spans="1:15" x14ac:dyDescent="0.3">
      <c r="A128">
        <v>118</v>
      </c>
      <c r="B128">
        <v>503.15</v>
      </c>
      <c r="C128">
        <f t="shared" si="13"/>
        <v>476.55641179383042</v>
      </c>
      <c r="D128">
        <f t="shared" si="14"/>
        <v>707.21893367932057</v>
      </c>
      <c r="E128">
        <f t="shared" si="15"/>
        <v>26.593588206169557</v>
      </c>
      <c r="F128">
        <f t="shared" si="16"/>
        <v>1.2017442984400922E-66</v>
      </c>
      <c r="G128">
        <f t="shared" si="17"/>
        <v>1.2143288092511356E-98</v>
      </c>
      <c r="H128">
        <f t="shared" si="18"/>
        <v>2.3899641766470675E-116</v>
      </c>
      <c r="I128">
        <f t="shared" si="19"/>
        <v>3.8924212239596481E-139</v>
      </c>
      <c r="J128">
        <f t="shared" si="20"/>
        <v>1.2720297167939565E-170</v>
      </c>
      <c r="K128">
        <f t="shared" si="21"/>
        <v>8.6478096833082643E-86</v>
      </c>
      <c r="L128">
        <f t="shared" si="22"/>
        <v>1.669075631851806E-75</v>
      </c>
      <c r="M128">
        <f t="shared" si="23"/>
        <v>5.0122069866298287E-218</v>
      </c>
      <c r="N128">
        <f t="shared" si="24"/>
        <v>1.9680206697509291E-306</v>
      </c>
      <c r="O128">
        <f t="shared" si="25"/>
        <v>1.2017442967710166E-66</v>
      </c>
    </row>
    <row r="129" spans="1:15" x14ac:dyDescent="0.3">
      <c r="A129">
        <v>119</v>
      </c>
      <c r="B129">
        <v>348.4</v>
      </c>
      <c r="C129">
        <f t="shared" si="13"/>
        <v>477.6059900124875</v>
      </c>
      <c r="D129">
        <f t="shared" si="14"/>
        <v>16694.187855107026</v>
      </c>
      <c r="E129">
        <f t="shared" si="15"/>
        <v>-129.20599001248752</v>
      </c>
      <c r="F129">
        <f t="shared" si="16"/>
        <v>1.4576573240616504E-69</v>
      </c>
      <c r="G129">
        <f t="shared" si="17"/>
        <v>3.5771745245070276E-102</v>
      </c>
      <c r="H129">
        <f t="shared" si="18"/>
        <v>3.5731946079593883E-120</v>
      </c>
      <c r="I129">
        <f t="shared" si="19"/>
        <v>2.584010977451803E-143</v>
      </c>
      <c r="J129">
        <f t="shared" si="20"/>
        <v>3.0532611490949563E-175</v>
      </c>
      <c r="K129">
        <f t="shared" si="21"/>
        <v>4.403707358913054E-89</v>
      </c>
      <c r="L129">
        <f t="shared" si="22"/>
        <v>1.361750847142865E-78</v>
      </c>
      <c r="M129">
        <f t="shared" si="23"/>
        <v>3.0902700733226551E-223</v>
      </c>
      <c r="N129">
        <f t="shared" si="24"/>
        <v>0</v>
      </c>
      <c r="O129">
        <f t="shared" si="25"/>
        <v>1.4576573226998996E-69</v>
      </c>
    </row>
    <row r="130" spans="1:15" x14ac:dyDescent="0.3">
      <c r="A130">
        <v>120</v>
      </c>
      <c r="B130">
        <v>530.91999999999996</v>
      </c>
      <c r="C130">
        <f t="shared" si="13"/>
        <v>478.46645498065578</v>
      </c>
      <c r="D130">
        <f t="shared" si="14"/>
        <v>2751.374385096366</v>
      </c>
      <c r="E130">
        <f t="shared" si="15"/>
        <v>52.453545019344176</v>
      </c>
      <c r="F130">
        <f t="shared" si="16"/>
        <v>1.5362862227737828E-72</v>
      </c>
      <c r="G130">
        <f t="shared" si="17"/>
        <v>9.1545368340600197E-106</v>
      </c>
      <c r="H130">
        <f t="shared" si="18"/>
        <v>4.6410298871071836E-124</v>
      </c>
      <c r="I130">
        <f t="shared" si="19"/>
        <v>1.4902574213769734E-147</v>
      </c>
      <c r="J130">
        <f t="shared" si="20"/>
        <v>6.3668271934344722E-180</v>
      </c>
      <c r="K130">
        <f t="shared" si="21"/>
        <v>1.9481536087032864E-92</v>
      </c>
      <c r="L130">
        <f t="shared" si="22"/>
        <v>9.651895525020202E-82</v>
      </c>
      <c r="M130">
        <f t="shared" si="23"/>
        <v>1.6552221574080027E-228</v>
      </c>
      <c r="N130">
        <f t="shared" si="24"/>
        <v>0</v>
      </c>
      <c r="O130">
        <f t="shared" si="25"/>
        <v>1.5362862218085931E-72</v>
      </c>
    </row>
    <row r="131" spans="1:15" x14ac:dyDescent="0.3">
      <c r="A131">
        <v>121</v>
      </c>
      <c r="B131">
        <v>442.06</v>
      </c>
      <c r="C131">
        <f t="shared" si="13"/>
        <v>479.1367771336499</v>
      </c>
      <c r="D131">
        <f t="shared" si="14"/>
        <v>1374.6874026183439</v>
      </c>
      <c r="E131">
        <f t="shared" si="15"/>
        <v>-37.076777133649898</v>
      </c>
      <c r="F131">
        <f t="shared" si="16"/>
        <v>1.4066911306069971E-75</v>
      </c>
      <c r="G131">
        <f t="shared" si="17"/>
        <v>2.0352841021243462E-109</v>
      </c>
      <c r="H131">
        <f t="shared" si="18"/>
        <v>5.236781780488148E-128</v>
      </c>
      <c r="I131">
        <f t="shared" si="19"/>
        <v>7.4665615378185844E-152</v>
      </c>
      <c r="J131">
        <f t="shared" si="20"/>
        <v>1.1533857728519529E-184</v>
      </c>
      <c r="K131">
        <f t="shared" si="21"/>
        <v>7.487215969096164E-96</v>
      </c>
      <c r="L131">
        <f t="shared" si="22"/>
        <v>5.9431973038350898E-85</v>
      </c>
      <c r="M131">
        <f t="shared" si="23"/>
        <v>7.7020895387628777E-234</v>
      </c>
      <c r="N131">
        <f t="shared" si="24"/>
        <v>0</v>
      </c>
      <c r="O131">
        <f t="shared" si="25"/>
        <v>1.4066911300126775E-75</v>
      </c>
    </row>
    <row r="132" spans="1:15" x14ac:dyDescent="0.3">
      <c r="A132">
        <v>122</v>
      </c>
      <c r="B132">
        <v>434.29</v>
      </c>
      <c r="C132">
        <f t="shared" si="13"/>
        <v>479.6161535590482</v>
      </c>
      <c r="D132">
        <f t="shared" si="14"/>
        <v>2054.4601964584158</v>
      </c>
      <c r="E132">
        <f t="shared" si="15"/>
        <v>-45.32615355904818</v>
      </c>
      <c r="F132">
        <f t="shared" si="16"/>
        <v>1.118977392786443E-78</v>
      </c>
      <c r="G132">
        <f t="shared" si="17"/>
        <v>3.9310278504978224E-113</v>
      </c>
      <c r="H132">
        <f t="shared" si="18"/>
        <v>5.1334224479625442E-132</v>
      </c>
      <c r="I132">
        <f t="shared" si="19"/>
        <v>3.2499181324066041E-156</v>
      </c>
      <c r="J132">
        <f t="shared" si="20"/>
        <v>1.8151751364818318E-189</v>
      </c>
      <c r="K132">
        <f t="shared" si="21"/>
        <v>2.4998269193438536E-99</v>
      </c>
      <c r="L132">
        <f t="shared" si="22"/>
        <v>3.1792166757611895E-88</v>
      </c>
      <c r="M132">
        <f t="shared" si="23"/>
        <v>3.1135314109498969E-239</v>
      </c>
      <c r="N132">
        <f t="shared" si="24"/>
        <v>0</v>
      </c>
      <c r="O132">
        <f t="shared" si="25"/>
        <v>1.1189773924685215E-78</v>
      </c>
    </row>
    <row r="133" spans="1:15" x14ac:dyDescent="0.3">
      <c r="A133">
        <v>123</v>
      </c>
      <c r="B133">
        <v>362.13</v>
      </c>
      <c r="C133">
        <f t="shared" si="13"/>
        <v>479.90400959936005</v>
      </c>
      <c r="D133">
        <f t="shared" si="14"/>
        <v>13870.717337110154</v>
      </c>
      <c r="E133">
        <f t="shared" si="15"/>
        <v>-117.77400959936006</v>
      </c>
      <c r="F133">
        <f t="shared" si="16"/>
        <v>7.7328032148449609E-82</v>
      </c>
      <c r="G133">
        <f t="shared" si="17"/>
        <v>6.5959843682162535E-117</v>
      </c>
      <c r="H133">
        <f t="shared" si="18"/>
        <v>4.3716154322709278E-136</v>
      </c>
      <c r="I133">
        <f t="shared" si="19"/>
        <v>1.2289001852201914E-160</v>
      </c>
      <c r="J133">
        <f t="shared" si="20"/>
        <v>2.4817320811112242E-194</v>
      </c>
      <c r="K133">
        <f t="shared" si="21"/>
        <v>7.2509003553368309E-103</v>
      </c>
      <c r="L133">
        <f t="shared" si="22"/>
        <v>1.4774491004721139E-91</v>
      </c>
      <c r="M133">
        <f t="shared" si="23"/>
        <v>1.0934284167407137E-244</v>
      </c>
      <c r="N133">
        <f t="shared" si="24"/>
        <v>0</v>
      </c>
      <c r="O133">
        <f t="shared" si="25"/>
        <v>7.7328032133675116E-82</v>
      </c>
    </row>
    <row r="134" spans="1:15" x14ac:dyDescent="0.3">
      <c r="A134">
        <v>124</v>
      </c>
      <c r="B134">
        <v>468.26</v>
      </c>
      <c r="C134">
        <f t="shared" si="13"/>
        <v>480</v>
      </c>
      <c r="D134">
        <f t="shared" si="14"/>
        <v>137.82760000000022</v>
      </c>
      <c r="E134">
        <f t="shared" si="15"/>
        <v>-11.740000000000009</v>
      </c>
      <c r="F134">
        <f t="shared" si="16"/>
        <v>4.6424275865993033E-85</v>
      </c>
      <c r="G134">
        <f t="shared" si="17"/>
        <v>9.6149168180509162E-121</v>
      </c>
      <c r="H134">
        <f t="shared" si="18"/>
        <v>3.2342181648938025E-140</v>
      </c>
      <c r="I134">
        <f t="shared" si="19"/>
        <v>4.0369485550601937E-165</v>
      </c>
      <c r="J134">
        <f t="shared" si="20"/>
        <v>2.9477026515730577E-199</v>
      </c>
      <c r="K134">
        <f t="shared" si="21"/>
        <v>1.8271169645737179E-106</v>
      </c>
      <c r="L134">
        <f t="shared" si="22"/>
        <v>5.9648200388237011E-95</v>
      </c>
      <c r="M134">
        <f t="shared" si="23"/>
        <v>3.3359526522154797E-250</v>
      </c>
      <c r="N134">
        <f t="shared" si="24"/>
        <v>0</v>
      </c>
      <c r="O134">
        <f t="shared" si="25"/>
        <v>4.642427586002821E-85</v>
      </c>
    </row>
    <row r="135" spans="1:15" x14ac:dyDescent="0.3">
      <c r="A135">
        <v>125</v>
      </c>
      <c r="B135">
        <v>476.21</v>
      </c>
      <c r="C135">
        <f t="shared" si="13"/>
        <v>479.90400959936005</v>
      </c>
      <c r="D135">
        <f t="shared" si="14"/>
        <v>13.645706920164361</v>
      </c>
      <c r="E135">
        <f t="shared" si="15"/>
        <v>-3.6940095993600721</v>
      </c>
      <c r="F135">
        <f t="shared" si="16"/>
        <v>2.4212841220454844E-88</v>
      </c>
      <c r="G135">
        <f t="shared" si="17"/>
        <v>1.217597819181141E-124</v>
      </c>
      <c r="H135">
        <f t="shared" si="18"/>
        <v>2.078686952913163E-144</v>
      </c>
      <c r="I135">
        <f t="shared" si="19"/>
        <v>1.1520789376750385E-169</v>
      </c>
      <c r="J135">
        <f t="shared" si="20"/>
        <v>3.0416193750086213E-204</v>
      </c>
      <c r="K135">
        <f t="shared" si="21"/>
        <v>3.9997530631441864E-110</v>
      </c>
      <c r="L135">
        <f t="shared" si="22"/>
        <v>2.0920621366319583E-98</v>
      </c>
      <c r="M135">
        <f t="shared" si="23"/>
        <v>8.8418229877839726E-256</v>
      </c>
      <c r="N135">
        <f t="shared" si="24"/>
        <v>0</v>
      </c>
      <c r="O135">
        <f t="shared" si="25"/>
        <v>2.421284121836278E-88</v>
      </c>
    </row>
    <row r="136" spans="1:15" x14ac:dyDescent="0.3">
      <c r="A136">
        <v>126</v>
      </c>
      <c r="B136">
        <v>393.85</v>
      </c>
      <c r="C136">
        <f t="shared" si="13"/>
        <v>479.6161535590482</v>
      </c>
      <c r="D136">
        <f t="shared" si="14"/>
        <v>7355.8330963142325</v>
      </c>
      <c r="E136">
        <f t="shared" si="15"/>
        <v>-85.766153559048178</v>
      </c>
      <c r="F136">
        <f t="shared" si="16"/>
        <v>1.0970812418896644E-91</v>
      </c>
      <c r="G136">
        <f t="shared" si="17"/>
        <v>1.3395366742966629E-128</v>
      </c>
      <c r="H136">
        <f t="shared" si="18"/>
        <v>1.1606500245969683E-148</v>
      </c>
      <c r="I136">
        <f t="shared" si="19"/>
        <v>2.8562990499594037E-174</v>
      </c>
      <c r="J136">
        <f t="shared" si="20"/>
        <v>2.7265814545453536E-209</v>
      </c>
      <c r="K136">
        <f t="shared" si="21"/>
        <v>7.6066323473236628E-114</v>
      </c>
      <c r="L136">
        <f t="shared" si="22"/>
        <v>6.3744721804010542E-102</v>
      </c>
      <c r="M136">
        <f t="shared" si="23"/>
        <v>2.0358987272591856E-261</v>
      </c>
      <c r="N136">
        <f t="shared" si="24"/>
        <v>0</v>
      </c>
      <c r="O136">
        <f t="shared" si="25"/>
        <v>1.0970812418259196E-91</v>
      </c>
    </row>
    <row r="137" spans="1:15" x14ac:dyDescent="0.3">
      <c r="A137">
        <v>127</v>
      </c>
      <c r="B137">
        <v>490.04</v>
      </c>
      <c r="C137">
        <f t="shared" si="13"/>
        <v>479.1367771336499</v>
      </c>
      <c r="D137">
        <f t="shared" si="14"/>
        <v>118.88026887330012</v>
      </c>
      <c r="E137">
        <f t="shared" si="15"/>
        <v>10.90322286635012</v>
      </c>
      <c r="F137">
        <f t="shared" si="16"/>
        <v>4.3184136689755083E-95</v>
      </c>
      <c r="G137">
        <f t="shared" si="17"/>
        <v>1.2802588061202268E-132</v>
      </c>
      <c r="H137">
        <f t="shared" si="18"/>
        <v>5.6299676100602916E-153</v>
      </c>
      <c r="I137">
        <f t="shared" si="19"/>
        <v>6.1520170514501928E-179</v>
      </c>
      <c r="J137">
        <f t="shared" si="20"/>
        <v>2.1233642617337075E-214</v>
      </c>
      <c r="K137">
        <f t="shared" si="21"/>
        <v>1.2567360951567754E-117</v>
      </c>
      <c r="L137">
        <f t="shared" si="22"/>
        <v>1.6873543574950065E-105</v>
      </c>
      <c r="M137">
        <f t="shared" si="23"/>
        <v>4.0725173406882685E-267</v>
      </c>
      <c r="N137">
        <f t="shared" si="24"/>
        <v>0</v>
      </c>
      <c r="O137">
        <f t="shared" si="25"/>
        <v>4.3184136688067727E-95</v>
      </c>
    </row>
    <row r="138" spans="1:15" x14ac:dyDescent="0.3">
      <c r="A138">
        <v>128</v>
      </c>
      <c r="B138">
        <v>458.26</v>
      </c>
      <c r="C138">
        <f t="shared" ref="C138:C201" si="26">$AH$3*EXP(-(($A138-$AH$4)^2)/(2*$AH$5^2))+$K$8</f>
        <v>478.46645498065578</v>
      </c>
      <c r="D138">
        <f t="shared" si="14"/>
        <v>408.30082288526927</v>
      </c>
      <c r="E138">
        <f t="shared" si="15"/>
        <v>-20.206454980655792</v>
      </c>
      <c r="F138">
        <f t="shared" si="16"/>
        <v>1.4767334452080578E-98</v>
      </c>
      <c r="G138">
        <f t="shared" si="17"/>
        <v>1.0630002134959786E-136</v>
      </c>
      <c r="H138">
        <f t="shared" si="18"/>
        <v>2.3724819898277039E-157</v>
      </c>
      <c r="I138">
        <f t="shared" si="19"/>
        <v>1.1511284887654068E-183</v>
      </c>
      <c r="J138">
        <f t="shared" si="20"/>
        <v>1.4365572793094067E-219</v>
      </c>
      <c r="K138">
        <f t="shared" si="21"/>
        <v>1.8037991096648823E-121</v>
      </c>
      <c r="L138">
        <f t="shared" si="22"/>
        <v>3.8802595926691693E-109</v>
      </c>
      <c r="M138">
        <f t="shared" si="23"/>
        <v>7.077210776181654E-273</v>
      </c>
      <c r="N138">
        <f t="shared" si="24"/>
        <v>0</v>
      </c>
      <c r="O138">
        <f t="shared" si="25"/>
        <v>1.4767334451692553E-98</v>
      </c>
    </row>
    <row r="139" spans="1:15" x14ac:dyDescent="0.3">
      <c r="A139">
        <v>129</v>
      </c>
      <c r="B139">
        <v>448.34</v>
      </c>
      <c r="C139">
        <f t="shared" si="26"/>
        <v>477.6059900124875</v>
      </c>
      <c r="D139">
        <f t="shared" ref="D139:D202" si="27">(C139-B139)^2</f>
        <v>856.49817141101937</v>
      </c>
      <c r="E139">
        <f t="shared" ref="E139:E202" si="28">B139-C139+0</f>
        <v>-29.265990012487521</v>
      </c>
      <c r="F139">
        <f t="shared" ref="F139:F202" si="29">G139+H139+I139+J139+K139+L139+M139+N139+O139</f>
        <v>4.3870481052624017E-102</v>
      </c>
      <c r="G139">
        <f t="shared" ref="G139:G202" si="30">$B$3*EXP(-(($A139-$B$4)^2)/(2*$B$5^2))+$C$3*EXP(-(($A139-$C$4)^2)/(2*$C$5^2))</f>
        <v>7.6676335382894307E-141</v>
      </c>
      <c r="H139">
        <f t="shared" ref="H139:H202" si="31">$E$3*EXP(-(($A139-$E$4)^2)/(2*$E$5^2))+$F$3*EXP(-(($A139-$F$4)^2)/(2*$F$5^2))</f>
        <v>8.6854508860290941E-162</v>
      </c>
      <c r="I139">
        <f t="shared" ref="I139:I202" si="32">$H$3*EXP(-(($A139-$H$4)^2)/(2*$H$5^2))+$I$3*EXP(-(($A139-$I$4)^2)/(2*$I$5^2))</f>
        <v>1.8712098309127306E-188</v>
      </c>
      <c r="J139">
        <f t="shared" ref="J139:J202" si="33">$K$3*EXP(-(($A139-$K$4)^2)/(2*$K$5^2))+$L$3*EXP(-(($A139-$L$4)^2)/(2*$L$5^2))</f>
        <v>8.4433308506704185E-225</v>
      </c>
      <c r="K139">
        <f t="shared" ref="K139:K202" si="34">$N$3*EXP(-(($A139-$N$4)^2)/(2*$N$5^2))+$O$3*EXP(-(($A139-$O$4)^2)/(2*$O$5^2))</f>
        <v>2.2491823367853022E-125</v>
      </c>
      <c r="L139">
        <f t="shared" ref="L139:L202" si="35">$Q$3*EXP(-(($A139-$Q$4)^2)/(2*$Q$5^2))+$R$3*EXP(-(($A139-$R$4)^2)/(2*$R$5^2))</f>
        <v>7.7518914329505343E-113</v>
      </c>
      <c r="M139">
        <f t="shared" ref="M139:M202" si="36">$T$3*EXP(-(($A139-$T$4)^2)/(2*$T$5^2))+$U$3*EXP(-(($A139-$U$4)^2)/(2*$U$5^2))</f>
        <v>1.0684488467414796E-278</v>
      </c>
      <c r="N139">
        <f t="shared" ref="N139:N202" si="37">$W$3*EXP(-(($A139-$W$4)^2)/(2*$W$5^2))+$X$3*EXP(-(($A139-$X$4)^2)/(2*$X$5^2))</f>
        <v>0</v>
      </c>
      <c r="O139">
        <f t="shared" ref="O139:O202" si="38">$Z$3*EXP(-(($A139-$Z$4)^2)/(2*$Z$5^2))+$AA$3*EXP(-(($A139-$AA$4)^2)/(2*$AA$5^2))</f>
        <v>4.3870481051848827E-102</v>
      </c>
    </row>
    <row r="140" spans="1:15" x14ac:dyDescent="0.3">
      <c r="A140">
        <v>130</v>
      </c>
      <c r="B140">
        <v>495.85</v>
      </c>
      <c r="C140">
        <f t="shared" si="26"/>
        <v>476.55641179383042</v>
      </c>
      <c r="D140">
        <f t="shared" si="27"/>
        <v>372.24254586924678</v>
      </c>
      <c r="E140">
        <f t="shared" si="28"/>
        <v>19.293588206169602</v>
      </c>
      <c r="F140">
        <f t="shared" si="29"/>
        <v>1.1322311494945807E-105</v>
      </c>
      <c r="G140">
        <f t="shared" si="30"/>
        <v>4.8048713226434795E-145</v>
      </c>
      <c r="H140">
        <f t="shared" si="31"/>
        <v>2.7623215398543684E-166</v>
      </c>
      <c r="I140">
        <f t="shared" si="32"/>
        <v>2.6424914778560079E-193</v>
      </c>
      <c r="J140">
        <f t="shared" si="33"/>
        <v>4.3111892155517394E-230</v>
      </c>
      <c r="K140">
        <f t="shared" si="34"/>
        <v>2.4364279720410645E-129</v>
      </c>
      <c r="L140">
        <f t="shared" si="35"/>
        <v>1.3453862930716725E-116</v>
      </c>
      <c r="M140">
        <f t="shared" si="36"/>
        <v>1.4013214046377031E-284</v>
      </c>
      <c r="N140">
        <f t="shared" si="37"/>
        <v>0</v>
      </c>
      <c r="O140">
        <f t="shared" si="38"/>
        <v>1.132231149481127E-105</v>
      </c>
    </row>
    <row r="141" spans="1:15" x14ac:dyDescent="0.3">
      <c r="A141">
        <v>131</v>
      </c>
      <c r="B141">
        <v>502.65</v>
      </c>
      <c r="C141">
        <f t="shared" si="26"/>
        <v>475.31897448875264</v>
      </c>
      <c r="D141">
        <f t="shared" si="27"/>
        <v>746.98495549645259</v>
      </c>
      <c r="E141">
        <f t="shared" si="28"/>
        <v>27.331025511247333</v>
      </c>
      <c r="F141">
        <f t="shared" si="29"/>
        <v>2.5385762796052049E-109</v>
      </c>
      <c r="G141">
        <f t="shared" si="30"/>
        <v>2.6157401058136934E-149</v>
      </c>
      <c r="H141">
        <f t="shared" si="31"/>
        <v>7.6321783007637388E-171</v>
      </c>
      <c r="I141">
        <f t="shared" si="32"/>
        <v>3.2418813561186957E-198</v>
      </c>
      <c r="J141">
        <f t="shared" si="33"/>
        <v>1.912373766975346E-235</v>
      </c>
      <c r="K141">
        <f t="shared" si="34"/>
        <v>2.2928461054546818E-133</v>
      </c>
      <c r="L141">
        <f t="shared" si="35"/>
        <v>2.0285173769696168E-120</v>
      </c>
      <c r="M141">
        <f t="shared" si="36"/>
        <v>1.5966664267304795E-290</v>
      </c>
      <c r="N141">
        <f t="shared" si="37"/>
        <v>0</v>
      </c>
      <c r="O141">
        <f t="shared" si="38"/>
        <v>2.5385762795849197E-109</v>
      </c>
    </row>
    <row r="142" spans="1:15" x14ac:dyDescent="0.3">
      <c r="A142">
        <v>132</v>
      </c>
      <c r="B142">
        <v>428.85</v>
      </c>
      <c r="C142">
        <f t="shared" si="26"/>
        <v>473.89515436333943</v>
      </c>
      <c r="D142">
        <f t="shared" si="27"/>
        <v>2029.0659316170752</v>
      </c>
      <c r="E142">
        <f t="shared" si="28"/>
        <v>-45.045154363339407</v>
      </c>
      <c r="F142">
        <f t="shared" si="29"/>
        <v>4.9446750142963648E-113</v>
      </c>
      <c r="G142">
        <f t="shared" si="30"/>
        <v>1.2370858448976245E-153</v>
      </c>
      <c r="H142">
        <f t="shared" si="31"/>
        <v>1.8319566894569737E-175</v>
      </c>
      <c r="I142">
        <f t="shared" si="32"/>
        <v>3.4551989167548611E-203</v>
      </c>
      <c r="J142">
        <f t="shared" si="33"/>
        <v>7.3695486066146241E-241</v>
      </c>
      <c r="K142">
        <f t="shared" si="34"/>
        <v>1.8745138427723147E-137</v>
      </c>
      <c r="L142">
        <f t="shared" si="35"/>
        <v>2.6570693064021061E-124</v>
      </c>
      <c r="M142">
        <f t="shared" si="36"/>
        <v>1.5804583223594255E-296</v>
      </c>
      <c r="N142">
        <f t="shared" si="37"/>
        <v>0</v>
      </c>
      <c r="O142">
        <f t="shared" si="38"/>
        <v>4.944675014269794E-113</v>
      </c>
    </row>
    <row r="143" spans="1:15" x14ac:dyDescent="0.3">
      <c r="A143">
        <v>133</v>
      </c>
      <c r="B143">
        <v>389.16</v>
      </c>
      <c r="C143">
        <f t="shared" si="26"/>
        <v>472.286646850804</v>
      </c>
      <c r="D143">
        <f t="shared" si="27"/>
        <v>6910.0394166582792</v>
      </c>
      <c r="E143">
        <f t="shared" si="28"/>
        <v>-83.126646850803979</v>
      </c>
      <c r="F143">
        <f t="shared" si="29"/>
        <v>8.3671528976918021E-117</v>
      </c>
      <c r="G143">
        <f t="shared" si="30"/>
        <v>5.082735388385453E-158</v>
      </c>
      <c r="H143">
        <f t="shared" si="31"/>
        <v>3.8200963160606831E-180</v>
      </c>
      <c r="I143">
        <f t="shared" si="32"/>
        <v>3.199200135575176E-208</v>
      </c>
      <c r="J143">
        <f t="shared" si="33"/>
        <v>2.467183285979982E-246</v>
      </c>
      <c r="K143">
        <f t="shared" si="34"/>
        <v>1.3313578836872485E-141</v>
      </c>
      <c r="L143">
        <f t="shared" si="35"/>
        <v>3.0235659746730396E-128</v>
      </c>
      <c r="M143">
        <f t="shared" si="36"/>
        <v>1.359077800300218E-302</v>
      </c>
      <c r="N143">
        <f t="shared" si="37"/>
        <v>0</v>
      </c>
      <c r="O143">
        <f t="shared" si="38"/>
        <v>8.367152897661567E-117</v>
      </c>
    </row>
    <row r="144" spans="1:15" x14ac:dyDescent="0.3">
      <c r="A144">
        <v>134</v>
      </c>
      <c r="B144">
        <v>408.59</v>
      </c>
      <c r="C144">
        <f t="shared" si="26"/>
        <v>470.4953631872425</v>
      </c>
      <c r="D144">
        <f t="shared" si="27"/>
        <v>3832.2739913444025</v>
      </c>
      <c r="E144">
        <f t="shared" si="28"/>
        <v>-61.905363187242529</v>
      </c>
      <c r="F144">
        <f t="shared" si="29"/>
        <v>1.2300140543424032E-120</v>
      </c>
      <c r="G144">
        <f t="shared" si="30"/>
        <v>1.8142100986459014E-162</v>
      </c>
      <c r="H144">
        <f t="shared" si="31"/>
        <v>6.920314637111717E-185</v>
      </c>
      <c r="I144">
        <f t="shared" si="32"/>
        <v>2.5733696863241503E-213</v>
      </c>
      <c r="J144">
        <f t="shared" si="33"/>
        <v>7.1755361615274994E-252</v>
      </c>
      <c r="K144">
        <f t="shared" si="34"/>
        <v>8.2147318839865789E-146</v>
      </c>
      <c r="L144">
        <f t="shared" si="35"/>
        <v>2.9890173285495825E-132</v>
      </c>
      <c r="M144">
        <f t="shared" si="36"/>
        <v>0</v>
      </c>
      <c r="N144">
        <f t="shared" si="37"/>
        <v>0</v>
      </c>
      <c r="O144">
        <f t="shared" si="38"/>
        <v>1.2300140543394142E-120</v>
      </c>
    </row>
    <row r="145" spans="1:15" x14ac:dyDescent="0.3">
      <c r="A145">
        <v>135</v>
      </c>
      <c r="B145">
        <v>486.52</v>
      </c>
      <c r="C145">
        <f t="shared" si="26"/>
        <v>468.52342662737772</v>
      </c>
      <c r="D145">
        <f t="shared" si="27"/>
        <v>323.87665315617676</v>
      </c>
      <c r="E145">
        <f t="shared" si="28"/>
        <v>17.996573372622265</v>
      </c>
      <c r="F145">
        <f t="shared" si="29"/>
        <v>1.57085051590556E-124</v>
      </c>
      <c r="G145">
        <f t="shared" si="30"/>
        <v>5.6256158957516698E-167</v>
      </c>
      <c r="H145">
        <f t="shared" si="31"/>
        <v>1.089105081889099E-189</v>
      </c>
      <c r="I145">
        <f t="shared" si="32"/>
        <v>1.7982719438882656E-218</v>
      </c>
      <c r="J145">
        <f t="shared" si="33"/>
        <v>1.8130079865212916E-257</v>
      </c>
      <c r="K145">
        <f t="shared" si="34"/>
        <v>4.4033619863645404E-150</v>
      </c>
      <c r="L145">
        <f t="shared" si="35"/>
        <v>2.5670234312062106E-136</v>
      </c>
      <c r="M145">
        <f t="shared" si="36"/>
        <v>0</v>
      </c>
      <c r="N145">
        <f t="shared" si="37"/>
        <v>0</v>
      </c>
      <c r="O145">
        <f t="shared" si="38"/>
        <v>1.570850515902993E-124</v>
      </c>
    </row>
    <row r="146" spans="1:15" x14ac:dyDescent="0.3">
      <c r="A146">
        <v>136</v>
      </c>
      <c r="B146">
        <v>357.84</v>
      </c>
      <c r="C146">
        <f t="shared" si="26"/>
        <v>466.37316825077892</v>
      </c>
      <c r="D146">
        <f t="shared" si="27"/>
        <v>11779.44861055189</v>
      </c>
      <c r="E146">
        <f t="shared" si="28"/>
        <v>-108.53316825077894</v>
      </c>
      <c r="F146">
        <f t="shared" si="29"/>
        <v>1.7428180966453188E-128</v>
      </c>
      <c r="G146">
        <f t="shared" si="30"/>
        <v>1.5154617834900281E-171</v>
      </c>
      <c r="H146">
        <f t="shared" si="31"/>
        <v>1.4890392486667344E-194</v>
      </c>
      <c r="I146">
        <f t="shared" si="32"/>
        <v>1.0916941247044777E-223</v>
      </c>
      <c r="J146">
        <f t="shared" si="33"/>
        <v>3.9795823276128749E-263</v>
      </c>
      <c r="K146">
        <f t="shared" si="34"/>
        <v>2.0505379015385311E-154</v>
      </c>
      <c r="L146">
        <f t="shared" si="35"/>
        <v>1.9152419667711509E-140</v>
      </c>
      <c r="M146">
        <f t="shared" si="36"/>
        <v>0</v>
      </c>
      <c r="N146">
        <f t="shared" si="37"/>
        <v>0</v>
      </c>
      <c r="O146">
        <f t="shared" si="38"/>
        <v>1.7428180966434035E-128</v>
      </c>
    </row>
    <row r="147" spans="1:15" x14ac:dyDescent="0.3">
      <c r="A147">
        <v>137</v>
      </c>
      <c r="B147">
        <v>360.79</v>
      </c>
      <c r="C147">
        <f t="shared" si="26"/>
        <v>464.04712237015349</v>
      </c>
      <c r="D147">
        <f t="shared" si="27"/>
        <v>10662.033320164848</v>
      </c>
      <c r="E147">
        <f t="shared" si="28"/>
        <v>-103.25712237015347</v>
      </c>
      <c r="F147">
        <f t="shared" si="29"/>
        <v>1.6798158672129319E-132</v>
      </c>
      <c r="G147">
        <f t="shared" si="30"/>
        <v>3.5466008860127537E-176</v>
      </c>
      <c r="H147">
        <f t="shared" si="31"/>
        <v>1.7686215909438345E-199</v>
      </c>
      <c r="I147">
        <f t="shared" si="32"/>
        <v>5.7575669143998922E-229</v>
      </c>
      <c r="J147">
        <f t="shared" si="33"/>
        <v>7.5887052793630879E-269</v>
      </c>
      <c r="K147">
        <f t="shared" si="34"/>
        <v>8.295520288762098E-159</v>
      </c>
      <c r="L147">
        <f t="shared" si="35"/>
        <v>1.2413946877951641E-144</v>
      </c>
      <c r="M147">
        <f t="shared" si="36"/>
        <v>0</v>
      </c>
      <c r="N147">
        <f t="shared" si="37"/>
        <v>0</v>
      </c>
      <c r="O147">
        <f t="shared" si="38"/>
        <v>1.6798158672116906E-132</v>
      </c>
    </row>
    <row r="148" spans="1:15" x14ac:dyDescent="0.3">
      <c r="A148">
        <v>138</v>
      </c>
      <c r="B148">
        <v>228.87</v>
      </c>
      <c r="C148">
        <f t="shared" si="26"/>
        <v>461.54802155436931</v>
      </c>
      <c r="D148">
        <f t="shared" si="27"/>
        <v>54139.061714455551</v>
      </c>
      <c r="E148">
        <f t="shared" si="28"/>
        <v>-232.67802155436931</v>
      </c>
      <c r="F148">
        <f t="shared" si="29"/>
        <v>1.4065776559596658E-136</v>
      </c>
      <c r="G148">
        <f t="shared" si="30"/>
        <v>7.2106109563642467E-181</v>
      </c>
      <c r="H148">
        <f t="shared" si="31"/>
        <v>1.8249716250051726E-204</v>
      </c>
      <c r="I148">
        <f t="shared" si="32"/>
        <v>2.6379674449790542E-234</v>
      </c>
      <c r="J148">
        <f t="shared" si="33"/>
        <v>1.2571592526914513E-274</v>
      </c>
      <c r="K148">
        <f t="shared" si="34"/>
        <v>2.9154921418093954E-163</v>
      </c>
      <c r="L148">
        <f t="shared" si="35"/>
        <v>6.9901827883325736E-149</v>
      </c>
      <c r="M148">
        <f t="shared" si="36"/>
        <v>0</v>
      </c>
      <c r="N148">
        <f t="shared" si="37"/>
        <v>0</v>
      </c>
      <c r="O148">
        <f t="shared" si="38"/>
        <v>1.4065776559589668E-136</v>
      </c>
    </row>
    <row r="149" spans="1:15" x14ac:dyDescent="0.3">
      <c r="A149">
        <v>139</v>
      </c>
      <c r="B149">
        <v>245.7</v>
      </c>
      <c r="C149">
        <f t="shared" si="26"/>
        <v>458.87879127988799</v>
      </c>
      <c r="D149">
        <f t="shared" si="27"/>
        <v>45445.197051554052</v>
      </c>
      <c r="E149">
        <f t="shared" si="28"/>
        <v>-213.178791279888</v>
      </c>
      <c r="F149">
        <f t="shared" si="29"/>
        <v>1.0231944264210779E-140</v>
      </c>
      <c r="G149">
        <f t="shared" si="30"/>
        <v>1.2735741239071584E-185</v>
      </c>
      <c r="H149">
        <f t="shared" si="31"/>
        <v>1.6359488727272121E-209</v>
      </c>
      <c r="I149">
        <f t="shared" si="32"/>
        <v>1.0500072211663006E-239</v>
      </c>
      <c r="J149">
        <f t="shared" si="33"/>
        <v>1.8092780828391547E-280</v>
      </c>
      <c r="K149">
        <f t="shared" si="34"/>
        <v>8.9016914588642838E-168</v>
      </c>
      <c r="L149">
        <f t="shared" si="35"/>
        <v>3.4194763056862102E-153</v>
      </c>
      <c r="M149">
        <f t="shared" si="36"/>
        <v>0</v>
      </c>
      <c r="N149">
        <f t="shared" si="37"/>
        <v>0</v>
      </c>
      <c r="O149">
        <f t="shared" si="38"/>
        <v>1.023194426420736E-140</v>
      </c>
    </row>
    <row r="150" spans="1:15" x14ac:dyDescent="0.3">
      <c r="A150">
        <v>140</v>
      </c>
      <c r="B150">
        <v>391.62</v>
      </c>
      <c r="C150">
        <f t="shared" si="26"/>
        <v>456.04254422526088</v>
      </c>
      <c r="D150">
        <f t="shared" si="27"/>
        <v>4150.2642044556942</v>
      </c>
      <c r="E150">
        <f t="shared" si="28"/>
        <v>-64.422544225260879</v>
      </c>
      <c r="F150">
        <f t="shared" si="29"/>
        <v>6.4661389659818E-145</v>
      </c>
      <c r="G150">
        <f t="shared" si="30"/>
        <v>1.954199085453026E-190</v>
      </c>
      <c r="H150">
        <f t="shared" si="31"/>
        <v>1.2740185570402246E-214</v>
      </c>
      <c r="I150">
        <f t="shared" si="32"/>
        <v>3.6308437229745911E-245</v>
      </c>
      <c r="J150">
        <f t="shared" si="33"/>
        <v>2.2621050278575917E-286</v>
      </c>
      <c r="K150">
        <f t="shared" si="34"/>
        <v>2.361161078563734E-172</v>
      </c>
      <c r="L150">
        <f t="shared" si="35"/>
        <v>1.4531922789424159E-157</v>
      </c>
      <c r="M150">
        <f t="shared" si="36"/>
        <v>0</v>
      </c>
      <c r="N150">
        <f t="shared" si="37"/>
        <v>0</v>
      </c>
      <c r="O150">
        <f t="shared" si="38"/>
        <v>6.4661389659803461E-145</v>
      </c>
    </row>
    <row r="151" spans="1:15" x14ac:dyDescent="0.3">
      <c r="A151">
        <v>141</v>
      </c>
      <c r="B151">
        <v>398.97</v>
      </c>
      <c r="C151">
        <f t="shared" si="26"/>
        <v>453.04257422426065</v>
      </c>
      <c r="D151">
        <f t="shared" si="27"/>
        <v>2923.8432832381741</v>
      </c>
      <c r="E151">
        <f t="shared" si="28"/>
        <v>-54.07257422426062</v>
      </c>
      <c r="F151">
        <f t="shared" si="29"/>
        <v>3.5499670226951413E-149</v>
      </c>
      <c r="G151">
        <f t="shared" si="30"/>
        <v>2.6049884458787517E-195</v>
      </c>
      <c r="H151">
        <f t="shared" si="31"/>
        <v>8.6193436758564393E-220</v>
      </c>
      <c r="I151">
        <f t="shared" si="32"/>
        <v>1.0907249409535553E-250</v>
      </c>
      <c r="J151">
        <f t="shared" si="33"/>
        <v>2.4570422495565461E-292</v>
      </c>
      <c r="K151">
        <f t="shared" si="34"/>
        <v>5.4409045962689024E-177</v>
      </c>
      <c r="L151">
        <f t="shared" si="35"/>
        <v>5.365114331231306E-162</v>
      </c>
      <c r="M151">
        <f t="shared" si="36"/>
        <v>0</v>
      </c>
      <c r="N151">
        <f t="shared" si="37"/>
        <v>0</v>
      </c>
      <c r="O151">
        <f t="shared" si="38"/>
        <v>3.5499670226946047E-149</v>
      </c>
    </row>
    <row r="152" spans="1:15" x14ac:dyDescent="0.3">
      <c r="A152">
        <v>142</v>
      </c>
      <c r="B152">
        <v>503.82</v>
      </c>
      <c r="C152">
        <f t="shared" si="26"/>
        <v>449.88234989408528</v>
      </c>
      <c r="D152">
        <f t="shared" si="27"/>
        <v>2909.2700989480813</v>
      </c>
      <c r="E152">
        <f t="shared" si="28"/>
        <v>53.937650105914713</v>
      </c>
      <c r="F152">
        <f t="shared" si="29"/>
        <v>1.6931522811532668E-153</v>
      </c>
      <c r="G152">
        <f t="shared" si="30"/>
        <v>3.0167214662962565E-200</v>
      </c>
      <c r="H152">
        <f t="shared" si="31"/>
        <v>5.0659985104022504E-225</v>
      </c>
      <c r="I152">
        <f t="shared" si="32"/>
        <v>2.8465272649007738E-256</v>
      </c>
      <c r="J152">
        <f t="shared" si="33"/>
        <v>2.3184882555558509E-298</v>
      </c>
      <c r="K152">
        <f t="shared" si="34"/>
        <v>1.0892034857861332E-181</v>
      </c>
      <c r="L152">
        <f t="shared" si="35"/>
        <v>1.7207877170770409E-166</v>
      </c>
      <c r="M152">
        <f t="shared" si="36"/>
        <v>0</v>
      </c>
      <c r="N152">
        <f t="shared" si="37"/>
        <v>0</v>
      </c>
      <c r="O152">
        <f t="shared" si="38"/>
        <v>1.6931522811530949E-153</v>
      </c>
    </row>
    <row r="153" spans="1:15" x14ac:dyDescent="0.3">
      <c r="A153">
        <v>143</v>
      </c>
      <c r="B153">
        <v>433.01</v>
      </c>
      <c r="C153">
        <f t="shared" si="26"/>
        <v>446.56550795588197</v>
      </c>
      <c r="D153">
        <f t="shared" si="27"/>
        <v>183.75179594197962</v>
      </c>
      <c r="E153">
        <f t="shared" si="28"/>
        <v>-13.555507955881978</v>
      </c>
      <c r="F153">
        <f t="shared" si="29"/>
        <v>7.0155243768611106E-158</v>
      </c>
      <c r="G153">
        <f t="shared" si="30"/>
        <v>3.0349884489173431E-205</v>
      </c>
      <c r="H153">
        <f t="shared" si="31"/>
        <v>2.5867135293310438E-230</v>
      </c>
      <c r="I153">
        <f t="shared" si="32"/>
        <v>6.453686553909468E-262</v>
      </c>
      <c r="J153">
        <f t="shared" si="33"/>
        <v>1.9005950455301401E-304</v>
      </c>
      <c r="K153">
        <f t="shared" si="34"/>
        <v>1.8942589630003302E-186</v>
      </c>
      <c r="L153">
        <f t="shared" si="35"/>
        <v>4.7947727687365232E-171</v>
      </c>
      <c r="M153">
        <f t="shared" si="36"/>
        <v>0</v>
      </c>
      <c r="N153">
        <f t="shared" si="37"/>
        <v>0</v>
      </c>
      <c r="O153">
        <f t="shared" si="38"/>
        <v>7.0155243768606311E-158</v>
      </c>
    </row>
    <row r="154" spans="1:15" x14ac:dyDescent="0.3">
      <c r="A154">
        <v>144</v>
      </c>
      <c r="B154">
        <v>461.3</v>
      </c>
      <c r="C154">
        <f t="shared" si="26"/>
        <v>443.09584626558518</v>
      </c>
      <c r="D154">
        <f t="shared" si="27"/>
        <v>331.39121318620943</v>
      </c>
      <c r="E154">
        <f t="shared" si="28"/>
        <v>18.204153734414831</v>
      </c>
      <c r="F154">
        <f t="shared" si="29"/>
        <v>2.525321478585925E-162</v>
      </c>
      <c r="G154">
        <f t="shared" si="30"/>
        <v>2.6525970844951598E-210</v>
      </c>
      <c r="H154">
        <f t="shared" si="31"/>
        <v>1.1474242601852076E-235</v>
      </c>
      <c r="I154">
        <f t="shared" si="32"/>
        <v>1.2711383037215686E-267</v>
      </c>
      <c r="J154">
        <f t="shared" si="33"/>
        <v>0</v>
      </c>
      <c r="K154">
        <f t="shared" si="34"/>
        <v>2.8619503536692192E-191</v>
      </c>
      <c r="L154">
        <f t="shared" si="35"/>
        <v>1.1606497427328721E-175</v>
      </c>
      <c r="M154">
        <f t="shared" si="36"/>
        <v>0</v>
      </c>
      <c r="N154">
        <f t="shared" si="37"/>
        <v>0</v>
      </c>
      <c r="O154">
        <f t="shared" si="38"/>
        <v>2.525321478585809E-162</v>
      </c>
    </row>
    <row r="155" spans="1:15" x14ac:dyDescent="0.3">
      <c r="A155">
        <v>145</v>
      </c>
      <c r="B155">
        <v>365.75</v>
      </c>
      <c r="C155">
        <f t="shared" si="26"/>
        <v>439.47731657374925</v>
      </c>
      <c r="D155">
        <f t="shared" si="27"/>
        <v>5435.7172091658404</v>
      </c>
      <c r="E155">
        <f t="shared" si="28"/>
        <v>-73.727316573749249</v>
      </c>
      <c r="F155">
        <f t="shared" si="29"/>
        <v>7.8970633819125363E-167</v>
      </c>
      <c r="G155">
        <f t="shared" si="30"/>
        <v>2.0140857185966585E-215</v>
      </c>
      <c r="H155">
        <f t="shared" si="31"/>
        <v>4.4217291639687742E-241</v>
      </c>
      <c r="I155">
        <f t="shared" si="32"/>
        <v>2.1750545799205538E-273</v>
      </c>
      <c r="J155">
        <f t="shared" si="33"/>
        <v>0</v>
      </c>
      <c r="K155">
        <f t="shared" si="34"/>
        <v>3.7564469268761306E-196</v>
      </c>
      <c r="L155">
        <f t="shared" si="35"/>
        <v>2.4407693746284426E-180</v>
      </c>
      <c r="M155">
        <f t="shared" si="36"/>
        <v>0</v>
      </c>
      <c r="N155">
        <f t="shared" si="37"/>
        <v>0</v>
      </c>
      <c r="O155">
        <f t="shared" si="38"/>
        <v>7.8970633819122923E-167</v>
      </c>
    </row>
    <row r="156" spans="1:15" x14ac:dyDescent="0.3">
      <c r="A156">
        <v>146</v>
      </c>
      <c r="B156">
        <v>213.03</v>
      </c>
      <c r="C156">
        <f t="shared" si="26"/>
        <v>435.7140170336782</v>
      </c>
      <c r="D156">
        <f t="shared" si="27"/>
        <v>49588.171442255487</v>
      </c>
      <c r="E156">
        <f t="shared" si="28"/>
        <v>-222.6840170336782</v>
      </c>
      <c r="F156">
        <f t="shared" si="29"/>
        <v>2.1453936527165753E-171</v>
      </c>
      <c r="G156">
        <f t="shared" si="30"/>
        <v>1.3285473229568538E-220</v>
      </c>
      <c r="H156">
        <f t="shared" si="31"/>
        <v>1.480309971587989E-246</v>
      </c>
      <c r="I156">
        <f t="shared" si="32"/>
        <v>3.233254790940707E-279</v>
      </c>
      <c r="J156">
        <f t="shared" si="33"/>
        <v>0</v>
      </c>
      <c r="K156">
        <f t="shared" si="34"/>
        <v>4.283362550953359E-201</v>
      </c>
      <c r="L156">
        <f t="shared" si="35"/>
        <v>4.4590744950104E-185</v>
      </c>
      <c r="M156">
        <f t="shared" si="36"/>
        <v>0</v>
      </c>
      <c r="N156">
        <f t="shared" si="37"/>
        <v>0</v>
      </c>
      <c r="O156">
        <f t="shared" si="38"/>
        <v>2.1453936527165307E-171</v>
      </c>
    </row>
    <row r="157" spans="1:15" x14ac:dyDescent="0.3">
      <c r="A157">
        <v>147</v>
      </c>
      <c r="B157">
        <v>305.64</v>
      </c>
      <c r="C157">
        <f t="shared" si="26"/>
        <v>431.81018447771112</v>
      </c>
      <c r="D157">
        <f t="shared" si="27"/>
        <v>15918.915451139659</v>
      </c>
      <c r="E157">
        <f t="shared" si="28"/>
        <v>-126.17018447771113</v>
      </c>
      <c r="F157">
        <f t="shared" si="29"/>
        <v>5.0633829598903472E-176</v>
      </c>
      <c r="G157">
        <f t="shared" si="30"/>
        <v>7.6132225247099396E-226</v>
      </c>
      <c r="H157">
        <f t="shared" si="31"/>
        <v>4.3053216969164997E-252</v>
      </c>
      <c r="I157">
        <f t="shared" si="32"/>
        <v>4.1754387437379569E-285</v>
      </c>
      <c r="J157">
        <f t="shared" si="33"/>
        <v>0</v>
      </c>
      <c r="K157">
        <f t="shared" si="34"/>
        <v>4.2431152691931887E-206</v>
      </c>
      <c r="L157">
        <f t="shared" si="35"/>
        <v>7.0770966551063608E-190</v>
      </c>
      <c r="M157">
        <f t="shared" si="36"/>
        <v>0</v>
      </c>
      <c r="N157">
        <f t="shared" si="37"/>
        <v>0</v>
      </c>
      <c r="O157">
        <f t="shared" si="38"/>
        <v>5.0633829598902763E-176</v>
      </c>
    </row>
    <row r="158" spans="1:15" x14ac:dyDescent="0.3">
      <c r="A158">
        <v>148</v>
      </c>
      <c r="B158">
        <v>603.53</v>
      </c>
      <c r="C158">
        <f t="shared" si="26"/>
        <v>427.77018648200851</v>
      </c>
      <c r="D158">
        <f t="shared" si="27"/>
        <v>30891.512047879132</v>
      </c>
      <c r="E158">
        <f t="shared" si="28"/>
        <v>175.75981351799146</v>
      </c>
      <c r="F158">
        <f t="shared" si="29"/>
        <v>1.0381664183627688E-180</v>
      </c>
      <c r="G158">
        <f t="shared" si="30"/>
        <v>3.790115419727611E-231</v>
      </c>
      <c r="H158">
        <f t="shared" si="31"/>
        <v>1.087804791912775E-257</v>
      </c>
      <c r="I158">
        <f t="shared" si="32"/>
        <v>4.6844296397358955E-291</v>
      </c>
      <c r="J158">
        <f t="shared" si="33"/>
        <v>0</v>
      </c>
      <c r="K158">
        <f t="shared" si="34"/>
        <v>3.6515499124470093E-211</v>
      </c>
      <c r="L158">
        <f t="shared" si="35"/>
        <v>9.7579354909512568E-195</v>
      </c>
      <c r="M158">
        <f t="shared" si="36"/>
        <v>0</v>
      </c>
      <c r="N158">
        <f t="shared" si="37"/>
        <v>0</v>
      </c>
      <c r="O158">
        <f t="shared" si="38"/>
        <v>1.038166418362759E-180</v>
      </c>
    </row>
    <row r="159" spans="1:15" x14ac:dyDescent="0.3">
      <c r="A159">
        <v>149</v>
      </c>
      <c r="B159">
        <v>480.75</v>
      </c>
      <c r="C159">
        <f t="shared" si="26"/>
        <v>423.59851324060583</v>
      </c>
      <c r="D159">
        <f t="shared" si="27"/>
        <v>3266.2924388092079</v>
      </c>
      <c r="E159">
        <f t="shared" si="28"/>
        <v>57.151486759394174</v>
      </c>
      <c r="F159">
        <f t="shared" si="29"/>
        <v>1.849207278316058E-185</v>
      </c>
      <c r="G159">
        <f t="shared" si="30"/>
        <v>1.6391879924703374E-236</v>
      </c>
      <c r="H159">
        <f t="shared" si="31"/>
        <v>2.3877493965677247E-263</v>
      </c>
      <c r="I159">
        <f t="shared" si="32"/>
        <v>4.5656618233022203E-297</v>
      </c>
      <c r="J159">
        <f t="shared" si="33"/>
        <v>0</v>
      </c>
      <c r="K159">
        <f t="shared" si="34"/>
        <v>2.7299963675699923E-216</v>
      </c>
      <c r="L159">
        <f t="shared" si="35"/>
        <v>1.1688349117061991E-199</v>
      </c>
      <c r="M159">
        <f t="shared" si="36"/>
        <v>0</v>
      </c>
      <c r="N159">
        <f t="shared" si="37"/>
        <v>0</v>
      </c>
      <c r="O159">
        <f t="shared" si="38"/>
        <v>1.8492072783160463E-185</v>
      </c>
    </row>
    <row r="160" spans="1:15" x14ac:dyDescent="0.3">
      <c r="A160">
        <v>150</v>
      </c>
      <c r="B160">
        <v>312.99</v>
      </c>
      <c r="C160">
        <f t="shared" si="26"/>
        <v>419.29976926984813</v>
      </c>
      <c r="D160">
        <f t="shared" si="27"/>
        <v>11301.767042208343</v>
      </c>
      <c r="E160">
        <f t="shared" si="28"/>
        <v>-106.30976926984812</v>
      </c>
      <c r="F160">
        <f t="shared" si="29"/>
        <v>2.8615189624833738E-190</v>
      </c>
      <c r="G160">
        <f t="shared" si="30"/>
        <v>6.1588199666565439E-242</v>
      </c>
      <c r="H160">
        <f t="shared" si="31"/>
        <v>4.5532231676178527E-269</v>
      </c>
      <c r="I160">
        <f t="shared" si="32"/>
        <v>3.8658337834212642E-303</v>
      </c>
      <c r="J160">
        <f t="shared" si="33"/>
        <v>0</v>
      </c>
      <c r="K160">
        <f t="shared" si="34"/>
        <v>1.7731248387424448E-221</v>
      </c>
      <c r="L160">
        <f t="shared" si="35"/>
        <v>1.2163003279889107E-204</v>
      </c>
      <c r="M160">
        <f t="shared" si="36"/>
        <v>0</v>
      </c>
      <c r="N160">
        <f t="shared" si="37"/>
        <v>0</v>
      </c>
      <c r="O160">
        <f t="shared" si="38"/>
        <v>2.8615189624833619E-190</v>
      </c>
    </row>
    <row r="161" spans="1:15" x14ac:dyDescent="0.3">
      <c r="A161">
        <v>151</v>
      </c>
      <c r="B161">
        <v>318.83</v>
      </c>
      <c r="C161">
        <f t="shared" si="26"/>
        <v>414.87866496460128</v>
      </c>
      <c r="D161">
        <f t="shared" si="27"/>
        <v>9225.3460414822293</v>
      </c>
      <c r="E161">
        <f t="shared" si="28"/>
        <v>-96.048664964601301</v>
      </c>
      <c r="F161">
        <f t="shared" si="29"/>
        <v>3.8468041764134174E-195</v>
      </c>
      <c r="G161">
        <f t="shared" si="30"/>
        <v>2.0102898072386065E-247</v>
      </c>
      <c r="H161">
        <f t="shared" si="31"/>
        <v>7.5429555161487063E-275</v>
      </c>
      <c r="I161">
        <f t="shared" si="32"/>
        <v>0</v>
      </c>
      <c r="J161">
        <f t="shared" si="33"/>
        <v>0</v>
      </c>
      <c r="K161">
        <f t="shared" si="34"/>
        <v>1.000481297797248E-226</v>
      </c>
      <c r="L161">
        <f t="shared" si="35"/>
        <v>1.0995649540673981E-209</v>
      </c>
      <c r="M161">
        <f t="shared" si="36"/>
        <v>0</v>
      </c>
      <c r="N161">
        <f t="shared" si="37"/>
        <v>0</v>
      </c>
      <c r="O161">
        <f t="shared" si="38"/>
        <v>3.8468041764134068E-195</v>
      </c>
    </row>
    <row r="162" spans="1:15" x14ac:dyDescent="0.3">
      <c r="A162">
        <v>152</v>
      </c>
      <c r="B162">
        <v>391.05</v>
      </c>
      <c r="C162">
        <f t="shared" si="26"/>
        <v>410.34000802784135</v>
      </c>
      <c r="D162">
        <f t="shared" si="27"/>
        <v>372.1044097141833</v>
      </c>
      <c r="E162">
        <f t="shared" si="28"/>
        <v>-19.290008027841338</v>
      </c>
      <c r="F162">
        <f t="shared" si="29"/>
        <v>4.4925813112664653E-200</v>
      </c>
      <c r="G162">
        <f t="shared" si="30"/>
        <v>5.7004907965713365E-253</v>
      </c>
      <c r="H162">
        <f t="shared" si="31"/>
        <v>1.0855668497034929E-280</v>
      </c>
      <c r="I162">
        <f t="shared" si="32"/>
        <v>0</v>
      </c>
      <c r="J162">
        <f t="shared" si="33"/>
        <v>0</v>
      </c>
      <c r="K162">
        <f t="shared" si="34"/>
        <v>4.9042325145508765E-232</v>
      </c>
      <c r="L162">
        <f t="shared" si="35"/>
        <v>8.6356169756255666E-215</v>
      </c>
      <c r="M162">
        <f t="shared" si="36"/>
        <v>0</v>
      </c>
      <c r="N162">
        <f t="shared" si="37"/>
        <v>0</v>
      </c>
      <c r="O162">
        <f t="shared" si="38"/>
        <v>4.4925813112664566E-200</v>
      </c>
    </row>
    <row r="163" spans="1:15" x14ac:dyDescent="0.3">
      <c r="A163">
        <v>153</v>
      </c>
      <c r="B163">
        <v>484.96</v>
      </c>
      <c r="C163">
        <f t="shared" si="26"/>
        <v>405.68869479536227</v>
      </c>
      <c r="D163">
        <f t="shared" si="27"/>
        <v>6283.9398288468219</v>
      </c>
      <c r="E163">
        <f t="shared" si="28"/>
        <v>79.271305204637713</v>
      </c>
      <c r="F163">
        <f t="shared" si="29"/>
        <v>4.5581039997328506E-205</v>
      </c>
      <c r="G163">
        <f t="shared" si="30"/>
        <v>1.404294657485695E-258</v>
      </c>
      <c r="H163">
        <f t="shared" si="31"/>
        <v>1.357263016714555E-286</v>
      </c>
      <c r="I163">
        <f t="shared" si="32"/>
        <v>0</v>
      </c>
      <c r="J163">
        <f t="shared" si="33"/>
        <v>0</v>
      </c>
      <c r="K163">
        <f t="shared" si="34"/>
        <v>2.0884570419265838E-237</v>
      </c>
      <c r="L163">
        <f t="shared" si="35"/>
        <v>5.8919393818210267E-220</v>
      </c>
      <c r="M163">
        <f t="shared" si="36"/>
        <v>0</v>
      </c>
      <c r="N163">
        <f t="shared" si="37"/>
        <v>0</v>
      </c>
      <c r="O163">
        <f t="shared" si="38"/>
        <v>4.5581039997328444E-205</v>
      </c>
    </row>
    <row r="164" spans="1:15" x14ac:dyDescent="0.3">
      <c r="A164">
        <v>154</v>
      </c>
      <c r="B164">
        <v>373.53</v>
      </c>
      <c r="C164">
        <f t="shared" si="26"/>
        <v>400.92970147741056</v>
      </c>
      <c r="D164">
        <f t="shared" si="27"/>
        <v>750.74364105121595</v>
      </c>
      <c r="E164">
        <f t="shared" si="28"/>
        <v>-27.399701477410588</v>
      </c>
      <c r="F164">
        <f t="shared" si="29"/>
        <v>4.0175836731700551E-210</v>
      </c>
      <c r="G164">
        <f t="shared" si="30"/>
        <v>3.0053610597059563E-264</v>
      </c>
      <c r="H164">
        <f t="shared" si="31"/>
        <v>1.4742253497339276E-292</v>
      </c>
      <c r="I164">
        <f t="shared" si="32"/>
        <v>0</v>
      </c>
      <c r="J164">
        <f t="shared" si="33"/>
        <v>0</v>
      </c>
      <c r="K164">
        <f t="shared" si="34"/>
        <v>7.7263158386019788E-243</v>
      </c>
      <c r="L164">
        <f t="shared" si="35"/>
        <v>3.4923324976904658E-225</v>
      </c>
      <c r="M164">
        <f t="shared" si="36"/>
        <v>0</v>
      </c>
      <c r="N164">
        <f t="shared" si="37"/>
        <v>0</v>
      </c>
      <c r="O164">
        <f t="shared" si="38"/>
        <v>4.0175836731700517E-210</v>
      </c>
    </row>
    <row r="165" spans="1:15" x14ac:dyDescent="0.3">
      <c r="A165">
        <v>155</v>
      </c>
      <c r="B165">
        <v>349.74</v>
      </c>
      <c r="C165">
        <f t="shared" si="26"/>
        <v>396.0680753390501</v>
      </c>
      <c r="D165">
        <f t="shared" si="27"/>
        <v>2146.2905646207009</v>
      </c>
      <c r="E165">
        <f t="shared" si="28"/>
        <v>-46.328075339050088</v>
      </c>
      <c r="F165">
        <f t="shared" si="29"/>
        <v>3.0763663161182662E-215</v>
      </c>
      <c r="G165">
        <f t="shared" si="30"/>
        <v>5.5876279739143834E-270</v>
      </c>
      <c r="H165">
        <f t="shared" si="31"/>
        <v>1.3910929533335106E-298</v>
      </c>
      <c r="I165">
        <f t="shared" si="32"/>
        <v>0</v>
      </c>
      <c r="J165">
        <f t="shared" si="33"/>
        <v>0</v>
      </c>
      <c r="K165">
        <f t="shared" si="34"/>
        <v>2.4832004873035133E-248</v>
      </c>
      <c r="L165">
        <f t="shared" si="35"/>
        <v>1.7983131378937961E-230</v>
      </c>
      <c r="M165">
        <f t="shared" si="36"/>
        <v>0</v>
      </c>
      <c r="N165">
        <f t="shared" si="37"/>
        <v>0</v>
      </c>
      <c r="O165">
        <f t="shared" si="38"/>
        <v>3.0763663161182647E-215</v>
      </c>
    </row>
    <row r="166" spans="1:15" x14ac:dyDescent="0.3">
      <c r="A166">
        <v>156</v>
      </c>
      <c r="B166">
        <v>458.67</v>
      </c>
      <c r="C166">
        <f t="shared" si="26"/>
        <v>391.10892584099014</v>
      </c>
      <c r="D166">
        <f t="shared" si="27"/>
        <v>4564.4987415192318</v>
      </c>
      <c r="E166">
        <f t="shared" si="28"/>
        <v>67.561074159009877</v>
      </c>
      <c r="F166">
        <f t="shared" si="29"/>
        <v>2.0464615115784188E-220</v>
      </c>
      <c r="G166">
        <f t="shared" si="30"/>
        <v>9.0250730845520668E-276</v>
      </c>
      <c r="H166">
        <f t="shared" si="31"/>
        <v>1.1403570273180839E-304</v>
      </c>
      <c r="I166">
        <f t="shared" si="32"/>
        <v>0</v>
      </c>
      <c r="J166">
        <f t="shared" si="33"/>
        <v>0</v>
      </c>
      <c r="K166">
        <f t="shared" si="34"/>
        <v>6.9333564591642469E-254</v>
      </c>
      <c r="L166">
        <f t="shared" si="35"/>
        <v>8.0446557721541552E-236</v>
      </c>
      <c r="M166">
        <f t="shared" si="36"/>
        <v>0</v>
      </c>
      <c r="N166">
        <f t="shared" si="37"/>
        <v>0</v>
      </c>
      <c r="O166">
        <f t="shared" si="38"/>
        <v>2.046461511578418E-220</v>
      </c>
    </row>
    <row r="167" spans="1:15" x14ac:dyDescent="0.3">
      <c r="A167">
        <v>157</v>
      </c>
      <c r="B167">
        <v>395.78</v>
      </c>
      <c r="C167">
        <f t="shared" si="26"/>
        <v>386.05741576246754</v>
      </c>
      <c r="D167">
        <f t="shared" si="27"/>
        <v>94.528644255914074</v>
      </c>
      <c r="E167">
        <f t="shared" si="28"/>
        <v>9.7225842375324305</v>
      </c>
      <c r="F167">
        <f t="shared" si="29"/>
        <v>1.182664419869777E-225</v>
      </c>
      <c r="G167">
        <f t="shared" si="30"/>
        <v>1.2663868395191706E-281</v>
      </c>
      <c r="H167">
        <f t="shared" si="31"/>
        <v>0</v>
      </c>
      <c r="I167">
        <f t="shared" si="32"/>
        <v>0</v>
      </c>
      <c r="J167">
        <f t="shared" si="33"/>
        <v>0</v>
      </c>
      <c r="K167">
        <f t="shared" si="34"/>
        <v>1.6817742143312133E-259</v>
      </c>
      <c r="L167">
        <f t="shared" si="35"/>
        <v>3.126381920335912E-241</v>
      </c>
      <c r="M167">
        <f t="shared" si="36"/>
        <v>0</v>
      </c>
      <c r="N167">
        <f t="shared" si="37"/>
        <v>0</v>
      </c>
      <c r="O167">
        <f t="shared" si="38"/>
        <v>1.1826644198697767E-225</v>
      </c>
    </row>
    <row r="168" spans="1:15" x14ac:dyDescent="0.3">
      <c r="A168">
        <v>158</v>
      </c>
      <c r="B168">
        <v>326.60000000000002</v>
      </c>
      <c r="C168">
        <f t="shared" si="26"/>
        <v>380.91875232756809</v>
      </c>
      <c r="D168">
        <f t="shared" si="27"/>
        <v>2950.526854423681</v>
      </c>
      <c r="E168">
        <f t="shared" si="28"/>
        <v>-54.318752327568063</v>
      </c>
      <c r="F168">
        <f t="shared" si="29"/>
        <v>5.937613141297472E-231</v>
      </c>
      <c r="G168">
        <f t="shared" si="30"/>
        <v>1.5437410983871426E-287</v>
      </c>
      <c r="H168">
        <f t="shared" si="31"/>
        <v>0</v>
      </c>
      <c r="I168">
        <f t="shared" si="32"/>
        <v>0</v>
      </c>
      <c r="J168">
        <f t="shared" si="33"/>
        <v>0</v>
      </c>
      <c r="K168">
        <f t="shared" si="34"/>
        <v>3.5439229130404292E-265</v>
      </c>
      <c r="L168">
        <f t="shared" si="35"/>
        <v>1.0555261864720574E-246</v>
      </c>
      <c r="M168">
        <f t="shared" si="36"/>
        <v>0</v>
      </c>
      <c r="N168">
        <f t="shared" si="37"/>
        <v>0</v>
      </c>
      <c r="O168">
        <f t="shared" si="38"/>
        <v>5.9376131412974709E-231</v>
      </c>
    </row>
    <row r="169" spans="1:15" x14ac:dyDescent="0.3">
      <c r="A169">
        <v>159</v>
      </c>
      <c r="B169">
        <v>325.57</v>
      </c>
      <c r="C169">
        <f t="shared" si="26"/>
        <v>375.69817835609672</v>
      </c>
      <c r="D169">
        <f t="shared" si="27"/>
        <v>2512.8342653006443</v>
      </c>
      <c r="E169">
        <f t="shared" si="28"/>
        <v>-50.128178356096726</v>
      </c>
      <c r="F169">
        <f t="shared" si="29"/>
        <v>2.5897311558314848E-236</v>
      </c>
      <c r="G169">
        <f t="shared" si="30"/>
        <v>1.6348388915018985E-293</v>
      </c>
      <c r="H169">
        <f t="shared" si="31"/>
        <v>0</v>
      </c>
      <c r="I169">
        <f t="shared" si="32"/>
        <v>0</v>
      </c>
      <c r="J169">
        <f t="shared" si="33"/>
        <v>0</v>
      </c>
      <c r="K169">
        <f t="shared" si="34"/>
        <v>6.4877373623913082E-271</v>
      </c>
      <c r="L169">
        <f t="shared" si="35"/>
        <v>3.0959105943080277E-252</v>
      </c>
      <c r="M169">
        <f t="shared" si="36"/>
        <v>0</v>
      </c>
      <c r="N169">
        <f t="shared" si="37"/>
        <v>0</v>
      </c>
      <c r="O169">
        <f t="shared" si="38"/>
        <v>2.5897311558314843E-236</v>
      </c>
    </row>
    <row r="170" spans="1:15" x14ac:dyDescent="0.3">
      <c r="A170">
        <v>160</v>
      </c>
      <c r="B170">
        <v>486.3</v>
      </c>
      <c r="C170">
        <f t="shared" si="26"/>
        <v>370.40096345977258</v>
      </c>
      <c r="D170">
        <f t="shared" si="27"/>
        <v>13432.586670952973</v>
      </c>
      <c r="E170">
        <f t="shared" si="28"/>
        <v>115.89903654022743</v>
      </c>
      <c r="F170">
        <f t="shared" si="29"/>
        <v>9.8127307306764446E-242</v>
      </c>
      <c r="G170">
        <f t="shared" si="30"/>
        <v>1.50406938573666E-299</v>
      </c>
      <c r="H170">
        <f t="shared" si="31"/>
        <v>0</v>
      </c>
      <c r="I170">
        <f t="shared" si="32"/>
        <v>0</v>
      </c>
      <c r="J170">
        <f t="shared" si="33"/>
        <v>0</v>
      </c>
      <c r="K170">
        <f t="shared" si="34"/>
        <v>1.0317979739540502E-276</v>
      </c>
      <c r="L170">
        <f t="shared" si="35"/>
        <v>7.8886052658271806E-258</v>
      </c>
      <c r="M170">
        <f t="shared" si="36"/>
        <v>0</v>
      </c>
      <c r="N170">
        <f t="shared" si="37"/>
        <v>0</v>
      </c>
      <c r="O170">
        <f t="shared" si="38"/>
        <v>9.8127307306764446E-242</v>
      </c>
    </row>
    <row r="171" spans="1:15" x14ac:dyDescent="0.3">
      <c r="A171">
        <v>161</v>
      </c>
      <c r="B171">
        <v>453</v>
      </c>
      <c r="C171">
        <f t="shared" si="26"/>
        <v>365.03239530412304</v>
      </c>
      <c r="D171">
        <f t="shared" si="27"/>
        <v>7738.2994759300736</v>
      </c>
      <c r="E171">
        <f t="shared" si="28"/>
        <v>87.967604695876958</v>
      </c>
      <c r="F171">
        <f t="shared" si="29"/>
        <v>3.2301113827608373E-247</v>
      </c>
      <c r="G171">
        <f t="shared" si="30"/>
        <v>1.2021348819072142E-305</v>
      </c>
      <c r="H171">
        <f t="shared" si="31"/>
        <v>0</v>
      </c>
      <c r="I171">
        <f t="shared" si="32"/>
        <v>0</v>
      </c>
      <c r="J171">
        <f t="shared" si="33"/>
        <v>0</v>
      </c>
      <c r="K171">
        <f t="shared" si="34"/>
        <v>1.4255698369127007E-282</v>
      </c>
      <c r="L171">
        <f t="shared" si="35"/>
        <v>1.7462421086586461E-263</v>
      </c>
      <c r="M171">
        <f t="shared" si="36"/>
        <v>0</v>
      </c>
      <c r="N171">
        <f t="shared" si="37"/>
        <v>0</v>
      </c>
      <c r="O171">
        <f t="shared" si="38"/>
        <v>3.2301113827608373E-247</v>
      </c>
    </row>
    <row r="172" spans="1:15" x14ac:dyDescent="0.3">
      <c r="A172">
        <v>162</v>
      </c>
      <c r="B172">
        <v>414.61</v>
      </c>
      <c r="C172">
        <f t="shared" si="26"/>
        <v>359.59777095599645</v>
      </c>
      <c r="D172">
        <f t="shared" si="27"/>
        <v>3026.3453443899089</v>
      </c>
      <c r="E172">
        <f t="shared" si="28"/>
        <v>55.012229044003561</v>
      </c>
      <c r="F172">
        <f t="shared" si="29"/>
        <v>9.2371401162458165E-253</v>
      </c>
      <c r="G172">
        <f t="shared" si="30"/>
        <v>0</v>
      </c>
      <c r="H172">
        <f t="shared" si="31"/>
        <v>0</v>
      </c>
      <c r="I172">
        <f t="shared" si="32"/>
        <v>0</v>
      </c>
      <c r="J172">
        <f t="shared" si="33"/>
        <v>0</v>
      </c>
      <c r="K172">
        <f t="shared" si="34"/>
        <v>1.7110974389587431E-288</v>
      </c>
      <c r="L172">
        <f t="shared" si="35"/>
        <v>3.3581578363866883E-269</v>
      </c>
      <c r="M172">
        <f t="shared" si="36"/>
        <v>0</v>
      </c>
      <c r="N172">
        <f t="shared" si="37"/>
        <v>0</v>
      </c>
      <c r="O172">
        <f t="shared" si="38"/>
        <v>9.2371401162458165E-253</v>
      </c>
    </row>
    <row r="173" spans="1:15" x14ac:dyDescent="0.3">
      <c r="A173">
        <v>163</v>
      </c>
      <c r="B173">
        <v>428.35</v>
      </c>
      <c r="C173">
        <f t="shared" si="26"/>
        <v>354.10238833609662</v>
      </c>
      <c r="D173">
        <f t="shared" si="27"/>
        <v>5512.7078377938042</v>
      </c>
      <c r="E173">
        <f t="shared" si="28"/>
        <v>74.247611663903399</v>
      </c>
      <c r="F173">
        <f t="shared" si="29"/>
        <v>2.294827159580275E-258</v>
      </c>
      <c r="G173">
        <f t="shared" si="30"/>
        <v>0</v>
      </c>
      <c r="H173">
        <f t="shared" si="31"/>
        <v>0</v>
      </c>
      <c r="I173">
        <f t="shared" si="32"/>
        <v>0</v>
      </c>
      <c r="J173">
        <f t="shared" si="33"/>
        <v>0</v>
      </c>
      <c r="K173">
        <f t="shared" si="34"/>
        <v>1.7842405342768068E-294</v>
      </c>
      <c r="L173">
        <f t="shared" si="35"/>
        <v>5.610352759871072E-275</v>
      </c>
      <c r="M173">
        <f t="shared" si="36"/>
        <v>0</v>
      </c>
      <c r="N173">
        <f t="shared" si="37"/>
        <v>0</v>
      </c>
      <c r="O173">
        <f t="shared" si="38"/>
        <v>2.294827159580275E-258</v>
      </c>
    </row>
    <row r="174" spans="1:15" x14ac:dyDescent="0.3">
      <c r="A174">
        <v>164</v>
      </c>
      <c r="B174">
        <v>427.39</v>
      </c>
      <c r="C174">
        <f t="shared" si="26"/>
        <v>348.55153779537164</v>
      </c>
      <c r="D174">
        <f t="shared" si="27"/>
        <v>6215.503122790612</v>
      </c>
      <c r="E174">
        <f t="shared" si="28"/>
        <v>78.838462204628343</v>
      </c>
      <c r="F174">
        <f t="shared" si="29"/>
        <v>4.9528462619577774E-264</v>
      </c>
      <c r="G174">
        <f t="shared" si="30"/>
        <v>0</v>
      </c>
      <c r="H174">
        <f t="shared" si="31"/>
        <v>0</v>
      </c>
      <c r="I174">
        <f t="shared" si="32"/>
        <v>0</v>
      </c>
      <c r="J174">
        <f t="shared" si="33"/>
        <v>0</v>
      </c>
      <c r="K174">
        <f t="shared" si="34"/>
        <v>1.6163093236662929E-300</v>
      </c>
      <c r="L174">
        <f t="shared" si="35"/>
        <v>8.1427602936103313E-281</v>
      </c>
      <c r="M174">
        <f t="shared" si="36"/>
        <v>0</v>
      </c>
      <c r="N174">
        <f t="shared" si="37"/>
        <v>0</v>
      </c>
      <c r="O174">
        <f t="shared" si="38"/>
        <v>4.9528462619577774E-264</v>
      </c>
    </row>
    <row r="175" spans="1:15" x14ac:dyDescent="0.3">
      <c r="A175">
        <v>165</v>
      </c>
      <c r="B175">
        <v>278.07</v>
      </c>
      <c r="C175">
        <f t="shared" si="26"/>
        <v>342.95049383347362</v>
      </c>
      <c r="D175">
        <f t="shared" si="27"/>
        <v>4209.4784800754087</v>
      </c>
      <c r="E175">
        <f t="shared" si="28"/>
        <v>-64.880493833473622</v>
      </c>
      <c r="F175">
        <f t="shared" si="29"/>
        <v>9.2865014419557221E-270</v>
      </c>
      <c r="G175">
        <f t="shared" si="30"/>
        <v>0</v>
      </c>
      <c r="H175">
        <f t="shared" si="31"/>
        <v>0</v>
      </c>
      <c r="I175">
        <f t="shared" si="32"/>
        <v>0</v>
      </c>
      <c r="J175">
        <f t="shared" si="33"/>
        <v>0</v>
      </c>
      <c r="K175">
        <f t="shared" si="34"/>
        <v>1.2720025193770989E-306</v>
      </c>
      <c r="L175">
        <f t="shared" si="35"/>
        <v>1.0267046949410153E-286</v>
      </c>
      <c r="M175">
        <f t="shared" si="36"/>
        <v>0</v>
      </c>
      <c r="N175">
        <f t="shared" si="37"/>
        <v>0</v>
      </c>
      <c r="O175">
        <f t="shared" si="38"/>
        <v>9.2865014419557221E-270</v>
      </c>
    </row>
    <row r="176" spans="1:15" x14ac:dyDescent="0.3">
      <c r="A176">
        <v>166</v>
      </c>
      <c r="B176">
        <v>367.76</v>
      </c>
      <c r="C176">
        <f t="shared" si="26"/>
        <v>337.30450697683085</v>
      </c>
      <c r="D176">
        <f t="shared" si="27"/>
        <v>927.53705528430419</v>
      </c>
      <c r="E176">
        <f t="shared" si="28"/>
        <v>30.45549302316914</v>
      </c>
      <c r="F176">
        <f t="shared" si="29"/>
        <v>1.5126617668220434E-275</v>
      </c>
      <c r="G176">
        <f t="shared" si="30"/>
        <v>0</v>
      </c>
      <c r="H176">
        <f t="shared" si="31"/>
        <v>0</v>
      </c>
      <c r="I176">
        <f t="shared" si="32"/>
        <v>0</v>
      </c>
      <c r="J176">
        <f t="shared" si="33"/>
        <v>0</v>
      </c>
      <c r="K176">
        <f t="shared" si="34"/>
        <v>0</v>
      </c>
      <c r="L176">
        <f t="shared" si="35"/>
        <v>1.1246356918484164E-292</v>
      </c>
      <c r="M176">
        <f t="shared" si="36"/>
        <v>0</v>
      </c>
      <c r="N176">
        <f t="shared" si="37"/>
        <v>0</v>
      </c>
      <c r="O176">
        <f t="shared" si="38"/>
        <v>1.5126617668220434E-275</v>
      </c>
    </row>
    <row r="177" spans="1:15" x14ac:dyDescent="0.3">
      <c r="A177">
        <v>167</v>
      </c>
      <c r="B177">
        <v>329.63</v>
      </c>
      <c r="C177">
        <f t="shared" si="26"/>
        <v>331.61879583316312</v>
      </c>
      <c r="D177">
        <f t="shared" si="27"/>
        <v>3.9553088660070044</v>
      </c>
      <c r="E177">
        <f t="shared" si="28"/>
        <v>-1.9887958331631239</v>
      </c>
      <c r="F177">
        <f t="shared" si="29"/>
        <v>2.1405429491252722E-281</v>
      </c>
      <c r="G177">
        <f t="shared" si="30"/>
        <v>0</v>
      </c>
      <c r="H177">
        <f t="shared" si="31"/>
        <v>0</v>
      </c>
      <c r="I177">
        <f t="shared" si="32"/>
        <v>0</v>
      </c>
      <c r="J177">
        <f t="shared" si="33"/>
        <v>0</v>
      </c>
      <c r="K177">
        <f t="shared" si="34"/>
        <v>0</v>
      </c>
      <c r="L177">
        <f t="shared" si="35"/>
        <v>1.0702139146273655E-298</v>
      </c>
      <c r="M177">
        <f t="shared" si="36"/>
        <v>0</v>
      </c>
      <c r="N177">
        <f t="shared" si="37"/>
        <v>0</v>
      </c>
      <c r="O177">
        <f t="shared" si="38"/>
        <v>2.1405429491252722E-281</v>
      </c>
    </row>
    <row r="178" spans="1:15" x14ac:dyDescent="0.3">
      <c r="A178">
        <v>168</v>
      </c>
      <c r="B178">
        <v>373.39</v>
      </c>
      <c r="C178">
        <f t="shared" si="26"/>
        <v>325.89853933851259</v>
      </c>
      <c r="D178">
        <f t="shared" si="27"/>
        <v>2255.4388357616049</v>
      </c>
      <c r="E178">
        <f t="shared" si="28"/>
        <v>47.491460661487395</v>
      </c>
      <c r="F178">
        <f t="shared" si="29"/>
        <v>2.6314703375964686E-287</v>
      </c>
      <c r="G178">
        <f t="shared" si="30"/>
        <v>0</v>
      </c>
      <c r="H178">
        <f t="shared" si="31"/>
        <v>0</v>
      </c>
      <c r="I178">
        <f t="shared" si="32"/>
        <v>0</v>
      </c>
      <c r="J178">
        <f t="shared" si="33"/>
        <v>0</v>
      </c>
      <c r="K178">
        <f t="shared" si="34"/>
        <v>0</v>
      </c>
      <c r="L178">
        <f t="shared" si="35"/>
        <v>8.8475238245536444E-305</v>
      </c>
      <c r="M178">
        <f t="shared" si="36"/>
        <v>0</v>
      </c>
      <c r="N178">
        <f t="shared" si="37"/>
        <v>0</v>
      </c>
      <c r="O178">
        <f t="shared" si="38"/>
        <v>2.6314703375964686E-287</v>
      </c>
    </row>
    <row r="179" spans="1:15" x14ac:dyDescent="0.3">
      <c r="A179">
        <v>169</v>
      </c>
      <c r="B179">
        <v>425.65</v>
      </c>
      <c r="C179">
        <f t="shared" si="26"/>
        <v>320.14886921206772</v>
      </c>
      <c r="D179">
        <f t="shared" si="27"/>
        <v>11130.488597532387</v>
      </c>
      <c r="E179">
        <f t="shared" si="28"/>
        <v>105.50113078793225</v>
      </c>
      <c r="F179">
        <f t="shared" si="29"/>
        <v>2.8103824727150588E-293</v>
      </c>
      <c r="G179">
        <f t="shared" si="30"/>
        <v>0</v>
      </c>
      <c r="H179">
        <f t="shared" si="31"/>
        <v>0</v>
      </c>
      <c r="I179">
        <f t="shared" si="32"/>
        <v>0</v>
      </c>
      <c r="J179">
        <f t="shared" si="33"/>
        <v>0</v>
      </c>
      <c r="K179">
        <f t="shared" si="34"/>
        <v>0</v>
      </c>
      <c r="L179">
        <f t="shared" si="35"/>
        <v>0</v>
      </c>
      <c r="M179">
        <f t="shared" si="36"/>
        <v>0</v>
      </c>
      <c r="N179">
        <f t="shared" si="37"/>
        <v>0</v>
      </c>
      <c r="O179">
        <f t="shared" si="38"/>
        <v>2.8103824727150588E-293</v>
      </c>
    </row>
    <row r="180" spans="1:15" x14ac:dyDescent="0.3">
      <c r="A180">
        <v>170</v>
      </c>
      <c r="B180">
        <v>334.32</v>
      </c>
      <c r="C180">
        <f t="shared" si="26"/>
        <v>314.37486263322393</v>
      </c>
      <c r="D180">
        <f t="shared" si="27"/>
        <v>397.80850457956694</v>
      </c>
      <c r="E180">
        <f t="shared" si="28"/>
        <v>19.945137366776066</v>
      </c>
      <c r="F180">
        <f t="shared" si="29"/>
        <v>2.6075028644065977E-299</v>
      </c>
      <c r="G180">
        <f t="shared" si="30"/>
        <v>0</v>
      </c>
      <c r="H180">
        <f t="shared" si="31"/>
        <v>0</v>
      </c>
      <c r="I180">
        <f t="shared" si="32"/>
        <v>0</v>
      </c>
      <c r="J180">
        <f t="shared" si="33"/>
        <v>0</v>
      </c>
      <c r="K180">
        <f t="shared" si="34"/>
        <v>0</v>
      </c>
      <c r="L180">
        <f t="shared" si="35"/>
        <v>0</v>
      </c>
      <c r="M180">
        <f t="shared" si="36"/>
        <v>0</v>
      </c>
      <c r="N180">
        <f t="shared" si="37"/>
        <v>0</v>
      </c>
      <c r="O180">
        <f t="shared" si="38"/>
        <v>2.6075028644065977E-299</v>
      </c>
    </row>
    <row r="181" spans="1:15" x14ac:dyDescent="0.3">
      <c r="A181">
        <v>171</v>
      </c>
      <c r="B181">
        <v>265.93</v>
      </c>
      <c r="C181">
        <f t="shared" si="26"/>
        <v>308.58153515446656</v>
      </c>
      <c r="D181">
        <f t="shared" si="27"/>
        <v>1819.1534510326967</v>
      </c>
      <c r="E181">
        <f t="shared" si="28"/>
        <v>-42.651535154466558</v>
      </c>
      <c r="F181">
        <f t="shared" si="29"/>
        <v>2.1017283222585341E-305</v>
      </c>
      <c r="G181">
        <f t="shared" si="30"/>
        <v>0</v>
      </c>
      <c r="H181">
        <f t="shared" si="31"/>
        <v>0</v>
      </c>
      <c r="I181">
        <f t="shared" si="32"/>
        <v>0</v>
      </c>
      <c r="J181">
        <f t="shared" si="33"/>
        <v>0</v>
      </c>
      <c r="K181">
        <f t="shared" si="34"/>
        <v>0</v>
      </c>
      <c r="L181">
        <f t="shared" si="35"/>
        <v>0</v>
      </c>
      <c r="M181">
        <f t="shared" si="36"/>
        <v>0</v>
      </c>
      <c r="N181">
        <f t="shared" si="37"/>
        <v>0</v>
      </c>
      <c r="O181">
        <f t="shared" si="38"/>
        <v>2.1017283222585341E-305</v>
      </c>
    </row>
    <row r="182" spans="1:15" x14ac:dyDescent="0.3">
      <c r="A182">
        <v>172</v>
      </c>
      <c r="B182">
        <v>309.66000000000003</v>
      </c>
      <c r="C182">
        <f t="shared" si="26"/>
        <v>302.77383386276557</v>
      </c>
      <c r="D182">
        <f t="shared" si="27"/>
        <v>47.419284069594482</v>
      </c>
      <c r="E182">
        <f t="shared" si="28"/>
        <v>6.8861661372344543</v>
      </c>
      <c r="F182">
        <f t="shared" si="29"/>
        <v>0</v>
      </c>
      <c r="G182">
        <f t="shared" si="30"/>
        <v>0</v>
      </c>
      <c r="H182">
        <f t="shared" si="31"/>
        <v>0</v>
      </c>
      <c r="I182">
        <f t="shared" si="32"/>
        <v>0</v>
      </c>
      <c r="J182">
        <f t="shared" si="33"/>
        <v>0</v>
      </c>
      <c r="K182">
        <f t="shared" si="34"/>
        <v>0</v>
      </c>
      <c r="L182">
        <f t="shared" si="35"/>
        <v>0</v>
      </c>
      <c r="M182">
        <f t="shared" si="36"/>
        <v>0</v>
      </c>
      <c r="N182">
        <f t="shared" si="37"/>
        <v>0</v>
      </c>
      <c r="O182">
        <f t="shared" si="38"/>
        <v>0</v>
      </c>
    </row>
    <row r="183" spans="1:15" x14ac:dyDescent="0.3">
      <c r="A183">
        <v>173</v>
      </c>
      <c r="B183">
        <v>298.37</v>
      </c>
      <c r="C183">
        <f t="shared" si="26"/>
        <v>296.95663080125877</v>
      </c>
      <c r="D183">
        <f t="shared" si="27"/>
        <v>1.9976124919504441</v>
      </c>
      <c r="E183">
        <f t="shared" si="28"/>
        <v>1.4133691987412362</v>
      </c>
      <c r="F183">
        <f t="shared" si="29"/>
        <v>0</v>
      </c>
      <c r="G183">
        <f t="shared" si="30"/>
        <v>0</v>
      </c>
      <c r="H183">
        <f t="shared" si="31"/>
        <v>0</v>
      </c>
      <c r="I183">
        <f t="shared" si="32"/>
        <v>0</v>
      </c>
      <c r="J183">
        <f t="shared" si="33"/>
        <v>0</v>
      </c>
      <c r="K183">
        <f t="shared" si="34"/>
        <v>0</v>
      </c>
      <c r="L183">
        <f t="shared" si="35"/>
        <v>0</v>
      </c>
      <c r="M183">
        <f t="shared" si="36"/>
        <v>0</v>
      </c>
      <c r="N183">
        <f t="shared" si="37"/>
        <v>0</v>
      </c>
      <c r="O183">
        <f t="shared" si="38"/>
        <v>0</v>
      </c>
    </row>
    <row r="184" spans="1:15" x14ac:dyDescent="0.3">
      <c r="A184">
        <v>174</v>
      </c>
      <c r="B184">
        <v>361.73</v>
      </c>
      <c r="C184">
        <f t="shared" si="26"/>
        <v>291.13471666206402</v>
      </c>
      <c r="D184">
        <f t="shared" si="27"/>
        <v>4983.694029563464</v>
      </c>
      <c r="E184">
        <f t="shared" si="28"/>
        <v>70.595283337935996</v>
      </c>
      <c r="F184">
        <f t="shared" si="29"/>
        <v>0</v>
      </c>
      <c r="G184">
        <f t="shared" si="30"/>
        <v>0</v>
      </c>
      <c r="H184">
        <f t="shared" si="31"/>
        <v>0</v>
      </c>
      <c r="I184">
        <f t="shared" si="32"/>
        <v>0</v>
      </c>
      <c r="J184">
        <f t="shared" si="33"/>
        <v>0</v>
      </c>
      <c r="K184">
        <f t="shared" si="34"/>
        <v>0</v>
      </c>
      <c r="L184">
        <f t="shared" si="35"/>
        <v>0</v>
      </c>
      <c r="M184">
        <f t="shared" si="36"/>
        <v>0</v>
      </c>
      <c r="N184">
        <f t="shared" si="37"/>
        <v>0</v>
      </c>
      <c r="O184">
        <f t="shared" si="38"/>
        <v>0</v>
      </c>
    </row>
    <row r="185" spans="1:15" x14ac:dyDescent="0.3">
      <c r="A185">
        <v>175</v>
      </c>
      <c r="B185">
        <v>486.16</v>
      </c>
      <c r="C185">
        <f t="shared" si="26"/>
        <v>285.31279476010496</v>
      </c>
      <c r="D185">
        <f t="shared" si="27"/>
        <v>40339.599852676532</v>
      </c>
      <c r="E185">
        <f t="shared" si="28"/>
        <v>200.84720523989506</v>
      </c>
      <c r="F185">
        <f t="shared" si="29"/>
        <v>0</v>
      </c>
      <c r="G185">
        <f t="shared" si="30"/>
        <v>0</v>
      </c>
      <c r="H185">
        <f t="shared" si="31"/>
        <v>0</v>
      </c>
      <c r="I185">
        <f t="shared" si="32"/>
        <v>0</v>
      </c>
      <c r="J185">
        <f t="shared" si="33"/>
        <v>0</v>
      </c>
      <c r="K185">
        <f t="shared" si="34"/>
        <v>0</v>
      </c>
      <c r="L185">
        <f t="shared" si="35"/>
        <v>0</v>
      </c>
      <c r="M185">
        <f t="shared" si="36"/>
        <v>0</v>
      </c>
      <c r="N185">
        <f t="shared" si="37"/>
        <v>0</v>
      </c>
      <c r="O185">
        <f t="shared" si="38"/>
        <v>0</v>
      </c>
    </row>
    <row r="186" spans="1:15" x14ac:dyDescent="0.3">
      <c r="A186">
        <v>176</v>
      </c>
      <c r="B186">
        <v>388.53</v>
      </c>
      <c r="C186">
        <f t="shared" si="26"/>
        <v>279.49547529687044</v>
      </c>
      <c r="D186">
        <f t="shared" si="27"/>
        <v>11888.527577237364</v>
      </c>
      <c r="E186">
        <f t="shared" si="28"/>
        <v>109.03452470312953</v>
      </c>
      <c r="F186">
        <f t="shared" si="29"/>
        <v>0</v>
      </c>
      <c r="G186">
        <f t="shared" si="30"/>
        <v>0</v>
      </c>
      <c r="H186">
        <f t="shared" si="31"/>
        <v>0</v>
      </c>
      <c r="I186">
        <f t="shared" si="32"/>
        <v>0</v>
      </c>
      <c r="J186">
        <f t="shared" si="33"/>
        <v>0</v>
      </c>
      <c r="K186">
        <f t="shared" si="34"/>
        <v>0</v>
      </c>
      <c r="L186">
        <f t="shared" si="35"/>
        <v>0</v>
      </c>
      <c r="M186">
        <f t="shared" si="36"/>
        <v>0</v>
      </c>
      <c r="N186">
        <f t="shared" si="37"/>
        <v>0</v>
      </c>
      <c r="O186">
        <f t="shared" si="38"/>
        <v>0</v>
      </c>
    </row>
    <row r="187" spans="1:15" x14ac:dyDescent="0.3">
      <c r="A187">
        <v>177</v>
      </c>
      <c r="B187">
        <v>231.14</v>
      </c>
      <c r="C187">
        <f t="shared" si="26"/>
        <v>273.6872699220504</v>
      </c>
      <c r="D187">
        <f t="shared" si="27"/>
        <v>1810.2701778198161</v>
      </c>
      <c r="E187">
        <f t="shared" si="28"/>
        <v>-42.547269922050418</v>
      </c>
      <c r="F187">
        <f t="shared" si="29"/>
        <v>0</v>
      </c>
      <c r="G187">
        <f t="shared" si="30"/>
        <v>0</v>
      </c>
      <c r="H187">
        <f t="shared" si="31"/>
        <v>0</v>
      </c>
      <c r="I187">
        <f t="shared" si="32"/>
        <v>0</v>
      </c>
      <c r="J187">
        <f t="shared" si="33"/>
        <v>0</v>
      </c>
      <c r="K187">
        <f t="shared" si="34"/>
        <v>0</v>
      </c>
      <c r="L187">
        <f t="shared" si="35"/>
        <v>0</v>
      </c>
      <c r="M187">
        <f t="shared" si="36"/>
        <v>0</v>
      </c>
      <c r="N187">
        <f t="shared" si="37"/>
        <v>0</v>
      </c>
      <c r="O187">
        <f t="shared" si="38"/>
        <v>0</v>
      </c>
    </row>
    <row r="188" spans="1:15" x14ac:dyDescent="0.3">
      <c r="A188">
        <v>178</v>
      </c>
      <c r="B188">
        <v>190.64</v>
      </c>
      <c r="C188">
        <f t="shared" si="26"/>
        <v>267.89258660000763</v>
      </c>
      <c r="D188">
        <f t="shared" si="27"/>
        <v>5967.9621363916813</v>
      </c>
      <c r="E188">
        <f t="shared" si="28"/>
        <v>-77.252586600007646</v>
      </c>
      <c r="F188">
        <f t="shared" si="29"/>
        <v>0</v>
      </c>
      <c r="G188">
        <f t="shared" si="30"/>
        <v>0</v>
      </c>
      <c r="H188">
        <f t="shared" si="31"/>
        <v>0</v>
      </c>
      <c r="I188">
        <f t="shared" si="32"/>
        <v>0</v>
      </c>
      <c r="J188">
        <f t="shared" si="33"/>
        <v>0</v>
      </c>
      <c r="K188">
        <f t="shared" si="34"/>
        <v>0</v>
      </c>
      <c r="L188">
        <f t="shared" si="35"/>
        <v>0</v>
      </c>
      <c r="M188">
        <f t="shared" si="36"/>
        <v>0</v>
      </c>
      <c r="N188">
        <f t="shared" si="37"/>
        <v>0</v>
      </c>
      <c r="O188">
        <f t="shared" si="38"/>
        <v>0</v>
      </c>
    </row>
    <row r="189" spans="1:15" x14ac:dyDescent="0.3">
      <c r="A189">
        <v>179</v>
      </c>
      <c r="B189">
        <v>272.85000000000002</v>
      </c>
      <c r="C189">
        <f t="shared" si="26"/>
        <v>262.11572478706051</v>
      </c>
      <c r="D189">
        <f t="shared" si="27"/>
        <v>115.22466434712751</v>
      </c>
      <c r="E189">
        <f t="shared" si="28"/>
        <v>10.734275212939508</v>
      </c>
      <c r="F189">
        <f t="shared" si="29"/>
        <v>0</v>
      </c>
      <c r="G189">
        <f t="shared" si="30"/>
        <v>0</v>
      </c>
      <c r="H189">
        <f t="shared" si="31"/>
        <v>0</v>
      </c>
      <c r="I189">
        <f t="shared" si="32"/>
        <v>0</v>
      </c>
      <c r="J189">
        <f t="shared" si="33"/>
        <v>0</v>
      </c>
      <c r="K189">
        <f t="shared" si="34"/>
        <v>0</v>
      </c>
      <c r="L189">
        <f t="shared" si="35"/>
        <v>0</v>
      </c>
      <c r="M189">
        <f t="shared" si="36"/>
        <v>0</v>
      </c>
      <c r="N189">
        <f t="shared" si="37"/>
        <v>0</v>
      </c>
      <c r="O189">
        <f t="shared" si="38"/>
        <v>0</v>
      </c>
    </row>
    <row r="190" spans="1:15" x14ac:dyDescent="0.3">
      <c r="A190">
        <v>180</v>
      </c>
      <c r="B190">
        <v>172.53</v>
      </c>
      <c r="C190">
        <f t="shared" si="26"/>
        <v>256.36087092456819</v>
      </c>
      <c r="D190">
        <f t="shared" si="27"/>
        <v>7027.6149199716119</v>
      </c>
      <c r="E190">
        <f t="shared" si="28"/>
        <v>-83.830870924568188</v>
      </c>
      <c r="F190">
        <f t="shared" si="29"/>
        <v>0</v>
      </c>
      <c r="G190">
        <f t="shared" si="30"/>
        <v>0</v>
      </c>
      <c r="H190">
        <f t="shared" si="31"/>
        <v>0</v>
      </c>
      <c r="I190">
        <f t="shared" si="32"/>
        <v>0</v>
      </c>
      <c r="J190">
        <f t="shared" si="33"/>
        <v>0</v>
      </c>
      <c r="K190">
        <f t="shared" si="34"/>
        <v>0</v>
      </c>
      <c r="L190">
        <f t="shared" si="35"/>
        <v>0</v>
      </c>
      <c r="M190">
        <f t="shared" si="36"/>
        <v>0</v>
      </c>
      <c r="N190">
        <f t="shared" si="37"/>
        <v>0</v>
      </c>
      <c r="O190">
        <f t="shared" si="38"/>
        <v>0</v>
      </c>
    </row>
    <row r="191" spans="1:15" x14ac:dyDescent="0.3">
      <c r="A191">
        <v>181</v>
      </c>
      <c r="B191">
        <v>249.05</v>
      </c>
      <c r="C191">
        <f t="shared" si="26"/>
        <v>250.63209425183035</v>
      </c>
      <c r="D191">
        <f t="shared" si="27"/>
        <v>2.5030222216746068</v>
      </c>
      <c r="E191">
        <f t="shared" si="28"/>
        <v>-1.5820942518303411</v>
      </c>
      <c r="F191">
        <f t="shared" si="29"/>
        <v>0</v>
      </c>
      <c r="G191">
        <f t="shared" si="30"/>
        <v>0</v>
      </c>
      <c r="H191">
        <f t="shared" si="31"/>
        <v>0</v>
      </c>
      <c r="I191">
        <f t="shared" si="32"/>
        <v>0</v>
      </c>
      <c r="J191">
        <f t="shared" si="33"/>
        <v>0</v>
      </c>
      <c r="K191">
        <f t="shared" si="34"/>
        <v>0</v>
      </c>
      <c r="L191">
        <f t="shared" si="35"/>
        <v>0</v>
      </c>
      <c r="M191">
        <f t="shared" si="36"/>
        <v>0</v>
      </c>
      <c r="N191">
        <f t="shared" si="37"/>
        <v>0</v>
      </c>
      <c r="O191">
        <f t="shared" si="38"/>
        <v>0</v>
      </c>
    </row>
    <row r="192" spans="1:15" x14ac:dyDescent="0.3">
      <c r="A192">
        <v>182</v>
      </c>
      <c r="B192">
        <v>298.61</v>
      </c>
      <c r="C192">
        <f t="shared" si="26"/>
        <v>244.9333429418418</v>
      </c>
      <c r="D192">
        <f t="shared" si="27"/>
        <v>2881.1835129391261</v>
      </c>
      <c r="E192">
        <f t="shared" si="28"/>
        <v>53.676657058158213</v>
      </c>
      <c r="F192">
        <f t="shared" si="29"/>
        <v>0</v>
      </c>
      <c r="G192">
        <f t="shared" si="30"/>
        <v>0</v>
      </c>
      <c r="H192">
        <f t="shared" si="31"/>
        <v>0</v>
      </c>
      <c r="I192">
        <f t="shared" si="32"/>
        <v>0</v>
      </c>
      <c r="J192">
        <f t="shared" si="33"/>
        <v>0</v>
      </c>
      <c r="K192">
        <f t="shared" si="34"/>
        <v>0</v>
      </c>
      <c r="L192">
        <f t="shared" si="35"/>
        <v>0</v>
      </c>
      <c r="M192">
        <f t="shared" si="36"/>
        <v>0</v>
      </c>
      <c r="N192">
        <f t="shared" si="37"/>
        <v>0</v>
      </c>
      <c r="O192">
        <f t="shared" si="38"/>
        <v>0</v>
      </c>
    </row>
    <row r="193" spans="1:15" x14ac:dyDescent="0.3">
      <c r="A193">
        <v>183</v>
      </c>
      <c r="B193">
        <v>342.99</v>
      </c>
      <c r="C193">
        <f t="shared" si="26"/>
        <v>239.26844056198368</v>
      </c>
      <c r="D193">
        <f t="shared" si="27"/>
        <v>10758.161892253955</v>
      </c>
      <c r="E193">
        <f t="shared" si="28"/>
        <v>103.72155943801633</v>
      </c>
      <c r="F193">
        <f t="shared" si="29"/>
        <v>0</v>
      </c>
      <c r="G193">
        <f t="shared" si="30"/>
        <v>0</v>
      </c>
      <c r="H193">
        <f t="shared" si="31"/>
        <v>0</v>
      </c>
      <c r="I193">
        <f t="shared" si="32"/>
        <v>0</v>
      </c>
      <c r="J193">
        <f t="shared" si="33"/>
        <v>0</v>
      </c>
      <c r="K193">
        <f t="shared" si="34"/>
        <v>0</v>
      </c>
      <c r="L193">
        <f t="shared" si="35"/>
        <v>0</v>
      </c>
      <c r="M193">
        <f t="shared" si="36"/>
        <v>0</v>
      </c>
      <c r="N193">
        <f t="shared" si="37"/>
        <v>0</v>
      </c>
      <c r="O193">
        <f t="shared" si="38"/>
        <v>0</v>
      </c>
    </row>
    <row r="194" spans="1:15" x14ac:dyDescent="0.3">
      <c r="A194">
        <v>184</v>
      </c>
      <c r="B194">
        <v>292.49</v>
      </c>
      <c r="C194">
        <f t="shared" si="26"/>
        <v>233.64108286078641</v>
      </c>
      <c r="D194">
        <f t="shared" si="27"/>
        <v>3463.1950484580279</v>
      </c>
      <c r="E194">
        <f t="shared" si="28"/>
        <v>58.848917139213597</v>
      </c>
      <c r="F194">
        <f t="shared" si="29"/>
        <v>0</v>
      </c>
      <c r="G194">
        <f t="shared" si="30"/>
        <v>0</v>
      </c>
      <c r="H194">
        <f t="shared" si="31"/>
        <v>0</v>
      </c>
      <c r="I194">
        <f t="shared" si="32"/>
        <v>0</v>
      </c>
      <c r="J194">
        <f t="shared" si="33"/>
        <v>0</v>
      </c>
      <c r="K194">
        <f t="shared" si="34"/>
        <v>0</v>
      </c>
      <c r="L194">
        <f t="shared" si="35"/>
        <v>0</v>
      </c>
      <c r="M194">
        <f t="shared" si="36"/>
        <v>0</v>
      </c>
      <c r="N194">
        <f t="shared" si="37"/>
        <v>0</v>
      </c>
      <c r="O194">
        <f t="shared" si="38"/>
        <v>0</v>
      </c>
    </row>
    <row r="195" spans="1:15" x14ac:dyDescent="0.3">
      <c r="A195">
        <v>185</v>
      </c>
      <c r="B195">
        <v>92.41</v>
      </c>
      <c r="C195">
        <f t="shared" si="26"/>
        <v>228.05483488097238</v>
      </c>
      <c r="D195">
        <f t="shared" si="27"/>
        <v>18399.521229886261</v>
      </c>
      <c r="E195">
        <f t="shared" si="28"/>
        <v>-135.64483488097238</v>
      </c>
      <c r="F195">
        <f t="shared" si="29"/>
        <v>0</v>
      </c>
      <c r="G195">
        <f t="shared" si="30"/>
        <v>0</v>
      </c>
      <c r="H195">
        <f t="shared" si="31"/>
        <v>0</v>
      </c>
      <c r="I195">
        <f t="shared" si="32"/>
        <v>0</v>
      </c>
      <c r="J195">
        <f t="shared" si="33"/>
        <v>0</v>
      </c>
      <c r="K195">
        <f t="shared" si="34"/>
        <v>0</v>
      </c>
      <c r="L195">
        <f t="shared" si="35"/>
        <v>0</v>
      </c>
      <c r="M195">
        <f t="shared" si="36"/>
        <v>0</v>
      </c>
      <c r="N195">
        <f t="shared" si="37"/>
        <v>0</v>
      </c>
      <c r="O195">
        <f t="shared" si="38"/>
        <v>0</v>
      </c>
    </row>
    <row r="196" spans="1:15" x14ac:dyDescent="0.3">
      <c r="A196">
        <v>186</v>
      </c>
      <c r="B196">
        <v>204.47</v>
      </c>
      <c r="C196">
        <f t="shared" si="26"/>
        <v>222.51312839807929</v>
      </c>
      <c r="D196">
        <f t="shared" si="27"/>
        <v>325.5544823895753</v>
      </c>
      <c r="E196">
        <f t="shared" si="28"/>
        <v>-18.04312839807929</v>
      </c>
      <c r="F196">
        <f t="shared" si="29"/>
        <v>0</v>
      </c>
      <c r="G196">
        <f t="shared" si="30"/>
        <v>0</v>
      </c>
      <c r="H196">
        <f t="shared" si="31"/>
        <v>0</v>
      </c>
      <c r="I196">
        <f t="shared" si="32"/>
        <v>0</v>
      </c>
      <c r="J196">
        <f t="shared" si="33"/>
        <v>0</v>
      </c>
      <c r="K196">
        <f t="shared" si="34"/>
        <v>0</v>
      </c>
      <c r="L196">
        <f t="shared" si="35"/>
        <v>0</v>
      </c>
      <c r="M196">
        <f t="shared" si="36"/>
        <v>0</v>
      </c>
      <c r="N196">
        <f t="shared" si="37"/>
        <v>0</v>
      </c>
      <c r="O196">
        <f t="shared" si="38"/>
        <v>0</v>
      </c>
    </row>
    <row r="197" spans="1:15" x14ac:dyDescent="0.3">
      <c r="A197">
        <v>187</v>
      </c>
      <c r="B197">
        <v>265.74</v>
      </c>
      <c r="C197">
        <f t="shared" si="26"/>
        <v>217.01925968307981</v>
      </c>
      <c r="D197">
        <f t="shared" si="27"/>
        <v>2373.7105370287736</v>
      </c>
      <c r="E197">
        <f t="shared" si="28"/>
        <v>48.7207403169202</v>
      </c>
      <c r="F197">
        <f t="shared" si="29"/>
        <v>0</v>
      </c>
      <c r="G197">
        <f t="shared" si="30"/>
        <v>0</v>
      </c>
      <c r="H197">
        <f t="shared" si="31"/>
        <v>0</v>
      </c>
      <c r="I197">
        <f t="shared" si="32"/>
        <v>0</v>
      </c>
      <c r="J197">
        <f t="shared" si="33"/>
        <v>0</v>
      </c>
      <c r="K197">
        <f t="shared" si="34"/>
        <v>0</v>
      </c>
      <c r="L197">
        <f t="shared" si="35"/>
        <v>0</v>
      </c>
      <c r="M197">
        <f t="shared" si="36"/>
        <v>0</v>
      </c>
      <c r="N197">
        <f t="shared" si="37"/>
        <v>0</v>
      </c>
      <c r="O197">
        <f t="shared" si="38"/>
        <v>0</v>
      </c>
    </row>
    <row r="198" spans="1:15" x14ac:dyDescent="0.3">
      <c r="A198">
        <v>188</v>
      </c>
      <c r="B198">
        <v>257.33999999999997</v>
      </c>
      <c r="C198">
        <f t="shared" si="26"/>
        <v>211.57638758655577</v>
      </c>
      <c r="D198">
        <f t="shared" si="27"/>
        <v>2094.3082211279448</v>
      </c>
      <c r="E198">
        <f t="shared" si="28"/>
        <v>45.763612413444207</v>
      </c>
      <c r="F198">
        <f t="shared" si="29"/>
        <v>0</v>
      </c>
      <c r="G198">
        <f t="shared" si="30"/>
        <v>0</v>
      </c>
      <c r="H198">
        <f t="shared" si="31"/>
        <v>0</v>
      </c>
      <c r="I198">
        <f t="shared" si="32"/>
        <v>0</v>
      </c>
      <c r="J198">
        <f t="shared" si="33"/>
        <v>0</v>
      </c>
      <c r="K198">
        <f t="shared" si="34"/>
        <v>0</v>
      </c>
      <c r="L198">
        <f t="shared" si="35"/>
        <v>0</v>
      </c>
      <c r="M198">
        <f t="shared" si="36"/>
        <v>0</v>
      </c>
      <c r="N198">
        <f t="shared" si="37"/>
        <v>0</v>
      </c>
      <c r="O198">
        <f t="shared" si="38"/>
        <v>0</v>
      </c>
    </row>
    <row r="199" spans="1:15" x14ac:dyDescent="0.3">
      <c r="A199">
        <v>189</v>
      </c>
      <c r="B199">
        <v>277.39</v>
      </c>
      <c r="C199">
        <f t="shared" si="26"/>
        <v>206.18753194115479</v>
      </c>
      <c r="D199">
        <f t="shared" si="27"/>
        <v>5069.7914576708708</v>
      </c>
      <c r="E199">
        <f t="shared" si="28"/>
        <v>71.202468058845199</v>
      </c>
      <c r="F199">
        <f t="shared" si="29"/>
        <v>0</v>
      </c>
      <c r="G199">
        <f t="shared" si="30"/>
        <v>0</v>
      </c>
      <c r="H199">
        <f t="shared" si="31"/>
        <v>0</v>
      </c>
      <c r="I199">
        <f t="shared" si="32"/>
        <v>0</v>
      </c>
      <c r="J199">
        <f t="shared" si="33"/>
        <v>0</v>
      </c>
      <c r="K199">
        <f t="shared" si="34"/>
        <v>0</v>
      </c>
      <c r="L199">
        <f t="shared" si="35"/>
        <v>0</v>
      </c>
      <c r="M199">
        <f t="shared" si="36"/>
        <v>0</v>
      </c>
      <c r="N199">
        <f t="shared" si="37"/>
        <v>0</v>
      </c>
      <c r="O199">
        <f t="shared" si="38"/>
        <v>0</v>
      </c>
    </row>
    <row r="200" spans="1:15" x14ac:dyDescent="0.3">
      <c r="A200">
        <v>190</v>
      </c>
      <c r="B200">
        <v>350.63</v>
      </c>
      <c r="C200">
        <f t="shared" si="26"/>
        <v>200.855572278257</v>
      </c>
      <c r="D200">
        <f t="shared" si="27"/>
        <v>22432.379199375617</v>
      </c>
      <c r="E200">
        <f t="shared" si="28"/>
        <v>149.774427721743</v>
      </c>
      <c r="F200">
        <f t="shared" si="29"/>
        <v>0</v>
      </c>
      <c r="G200">
        <f t="shared" si="30"/>
        <v>0</v>
      </c>
      <c r="H200">
        <f t="shared" si="31"/>
        <v>0</v>
      </c>
      <c r="I200">
        <f t="shared" si="32"/>
        <v>0</v>
      </c>
      <c r="J200">
        <f t="shared" si="33"/>
        <v>0</v>
      </c>
      <c r="K200">
        <f t="shared" si="34"/>
        <v>0</v>
      </c>
      <c r="L200">
        <f t="shared" si="35"/>
        <v>0</v>
      </c>
      <c r="M200">
        <f t="shared" si="36"/>
        <v>0</v>
      </c>
      <c r="N200">
        <f t="shared" si="37"/>
        <v>0</v>
      </c>
      <c r="O200">
        <f t="shared" si="38"/>
        <v>0</v>
      </c>
    </row>
    <row r="201" spans="1:15" x14ac:dyDescent="0.3">
      <c r="A201">
        <v>191</v>
      </c>
      <c r="B201">
        <v>255.34</v>
      </c>
      <c r="C201">
        <f t="shared" si="26"/>
        <v>195.58324685401325</v>
      </c>
      <c r="D201">
        <f t="shared" si="27"/>
        <v>3570.8695465503974</v>
      </c>
      <c r="E201">
        <f t="shared" si="28"/>
        <v>59.75675314598675</v>
      </c>
      <c r="F201">
        <f t="shared" si="29"/>
        <v>0</v>
      </c>
      <c r="G201">
        <f t="shared" si="30"/>
        <v>0</v>
      </c>
      <c r="H201">
        <f t="shared" si="31"/>
        <v>0</v>
      </c>
      <c r="I201">
        <f t="shared" si="32"/>
        <v>0</v>
      </c>
      <c r="J201">
        <f t="shared" si="33"/>
        <v>0</v>
      </c>
      <c r="K201">
        <f t="shared" si="34"/>
        <v>0</v>
      </c>
      <c r="L201">
        <f t="shared" si="35"/>
        <v>0</v>
      </c>
      <c r="M201">
        <f t="shared" si="36"/>
        <v>0</v>
      </c>
      <c r="N201">
        <f t="shared" si="37"/>
        <v>0</v>
      </c>
      <c r="O201">
        <f t="shared" si="38"/>
        <v>0</v>
      </c>
    </row>
    <row r="202" spans="1:15" x14ac:dyDescent="0.3">
      <c r="A202">
        <v>192</v>
      </c>
      <c r="B202">
        <v>182.64</v>
      </c>
      <c r="C202">
        <f t="shared" ref="C202:C265" si="39">$AH$3*EXP(-(($A202-$AH$4)^2)/(2*$AH$5^2))+$K$8</f>
        <v>190.37315197918321</v>
      </c>
      <c r="D202">
        <f t="shared" si="27"/>
        <v>59.801639533145341</v>
      </c>
      <c r="E202">
        <f t="shared" si="28"/>
        <v>-7.7331519791832193</v>
      </c>
      <c r="F202">
        <f t="shared" si="29"/>
        <v>0</v>
      </c>
      <c r="G202">
        <f t="shared" si="30"/>
        <v>0</v>
      </c>
      <c r="H202">
        <f t="shared" si="31"/>
        <v>0</v>
      </c>
      <c r="I202">
        <f t="shared" si="32"/>
        <v>0</v>
      </c>
      <c r="J202">
        <f t="shared" si="33"/>
        <v>0</v>
      </c>
      <c r="K202">
        <f t="shared" si="34"/>
        <v>0</v>
      </c>
      <c r="L202">
        <f t="shared" si="35"/>
        <v>0</v>
      </c>
      <c r="M202">
        <f t="shared" si="36"/>
        <v>0</v>
      </c>
      <c r="N202">
        <f t="shared" si="37"/>
        <v>0</v>
      </c>
      <c r="O202">
        <f t="shared" si="38"/>
        <v>0</v>
      </c>
    </row>
    <row r="203" spans="1:15" x14ac:dyDescent="0.3">
      <c r="A203">
        <v>193</v>
      </c>
      <c r="B203">
        <v>152.19999999999999</v>
      </c>
      <c r="C203">
        <f t="shared" si="39"/>
        <v>185.22774164650508</v>
      </c>
      <c r="D203">
        <f t="shared" ref="D203:D266" si="40">(C203-B203)^2</f>
        <v>1090.831718268287</v>
      </c>
      <c r="E203">
        <f t="shared" ref="E203:E266" si="41">B203-C203+0</f>
        <v>-33.027741646505092</v>
      </c>
      <c r="F203">
        <f t="shared" ref="F203:F266" si="42">G203+H203+I203+J203+K203+L203+M203+N203+O203</f>
        <v>0</v>
      </c>
      <c r="G203">
        <f t="shared" ref="G203:G266" si="43">$B$3*EXP(-(($A203-$B$4)^2)/(2*$B$5^2))+$C$3*EXP(-(($A203-$C$4)^2)/(2*$C$5^2))</f>
        <v>0</v>
      </c>
      <c r="H203">
        <f t="shared" ref="H203:H266" si="44">$E$3*EXP(-(($A203-$E$4)^2)/(2*$E$5^2))+$F$3*EXP(-(($A203-$F$4)^2)/(2*$F$5^2))</f>
        <v>0</v>
      </c>
      <c r="I203">
        <f t="shared" ref="I203:I266" si="45">$H$3*EXP(-(($A203-$H$4)^2)/(2*$H$5^2))+$I$3*EXP(-(($A203-$I$4)^2)/(2*$I$5^2))</f>
        <v>0</v>
      </c>
      <c r="J203">
        <f t="shared" ref="J203:J266" si="46">$K$3*EXP(-(($A203-$K$4)^2)/(2*$K$5^2))+$L$3*EXP(-(($A203-$L$4)^2)/(2*$L$5^2))</f>
        <v>0</v>
      </c>
      <c r="K203">
        <f t="shared" ref="K203:K266" si="47">$N$3*EXP(-(($A203-$N$4)^2)/(2*$N$5^2))+$O$3*EXP(-(($A203-$O$4)^2)/(2*$O$5^2))</f>
        <v>0</v>
      </c>
      <c r="L203">
        <f t="shared" ref="L203:L266" si="48">$Q$3*EXP(-(($A203-$Q$4)^2)/(2*$Q$5^2))+$R$3*EXP(-(($A203-$R$4)^2)/(2*$R$5^2))</f>
        <v>0</v>
      </c>
      <c r="M203">
        <f t="shared" ref="M203:M266" si="49">$T$3*EXP(-(($A203-$T$4)^2)/(2*$T$5^2))+$U$3*EXP(-(($A203-$U$4)^2)/(2*$U$5^2))</f>
        <v>0</v>
      </c>
      <c r="N203">
        <f t="shared" ref="N203:N266" si="50">$W$3*EXP(-(($A203-$W$4)^2)/(2*$W$5^2))+$X$3*EXP(-(($A203-$X$4)^2)/(2*$X$5^2))</f>
        <v>0</v>
      </c>
      <c r="O203">
        <f t="shared" ref="O203:O266" si="51">$Z$3*EXP(-(($A203-$Z$4)^2)/(2*$Z$5^2))+$AA$3*EXP(-(($A203-$AA$4)^2)/(2*$AA$5^2))</f>
        <v>0</v>
      </c>
    </row>
    <row r="204" spans="1:15" x14ac:dyDescent="0.3">
      <c r="A204">
        <v>194</v>
      </c>
      <c r="B204">
        <v>202.41</v>
      </c>
      <c r="C204">
        <f t="shared" si="39"/>
        <v>180.14932744867178</v>
      </c>
      <c r="D204">
        <f t="shared" si="40"/>
        <v>495.53754243745732</v>
      </c>
      <c r="E204">
        <f t="shared" si="41"/>
        <v>22.260672551328213</v>
      </c>
      <c r="F204">
        <f t="shared" si="42"/>
        <v>0</v>
      </c>
      <c r="G204">
        <f t="shared" si="43"/>
        <v>0</v>
      </c>
      <c r="H204">
        <f t="shared" si="44"/>
        <v>0</v>
      </c>
      <c r="I204">
        <f t="shared" si="45"/>
        <v>0</v>
      </c>
      <c r="J204">
        <f t="shared" si="46"/>
        <v>0</v>
      </c>
      <c r="K204">
        <f t="shared" si="47"/>
        <v>0</v>
      </c>
      <c r="L204">
        <f t="shared" si="48"/>
        <v>0</v>
      </c>
      <c r="M204">
        <f t="shared" si="49"/>
        <v>0</v>
      </c>
      <c r="N204">
        <f t="shared" si="50"/>
        <v>0</v>
      </c>
      <c r="O204">
        <f t="shared" si="51"/>
        <v>0</v>
      </c>
    </row>
    <row r="205" spans="1:15" x14ac:dyDescent="0.3">
      <c r="A205">
        <v>195</v>
      </c>
      <c r="B205">
        <v>303.31</v>
      </c>
      <c r="C205">
        <f t="shared" si="39"/>
        <v>175.14007877936601</v>
      </c>
      <c r="D205">
        <f t="shared" si="40"/>
        <v>16427.528705703524</v>
      </c>
      <c r="E205">
        <f t="shared" si="41"/>
        <v>128.169921220634</v>
      </c>
      <c r="F205">
        <f t="shared" si="42"/>
        <v>0</v>
      </c>
      <c r="G205">
        <f t="shared" si="43"/>
        <v>0</v>
      </c>
      <c r="H205">
        <f t="shared" si="44"/>
        <v>0</v>
      </c>
      <c r="I205">
        <f t="shared" si="45"/>
        <v>0</v>
      </c>
      <c r="J205">
        <f t="shared" si="46"/>
        <v>0</v>
      </c>
      <c r="K205">
        <f t="shared" si="47"/>
        <v>0</v>
      </c>
      <c r="L205">
        <f t="shared" si="48"/>
        <v>0</v>
      </c>
      <c r="M205">
        <f t="shared" si="49"/>
        <v>0</v>
      </c>
      <c r="N205">
        <f t="shared" si="50"/>
        <v>0</v>
      </c>
      <c r="O205">
        <f t="shared" si="51"/>
        <v>0</v>
      </c>
    </row>
    <row r="206" spans="1:15" x14ac:dyDescent="0.3">
      <c r="A206">
        <v>196</v>
      </c>
      <c r="B206">
        <v>342.82</v>
      </c>
      <c r="C206">
        <f t="shared" si="39"/>
        <v>170.20202330923149</v>
      </c>
      <c r="D206">
        <f t="shared" si="40"/>
        <v>29796.965876814698</v>
      </c>
      <c r="E206">
        <f t="shared" si="41"/>
        <v>172.6179766907685</v>
      </c>
      <c r="F206">
        <f t="shared" si="42"/>
        <v>0</v>
      </c>
      <c r="G206">
        <f t="shared" si="43"/>
        <v>0</v>
      </c>
      <c r="H206">
        <f t="shared" si="44"/>
        <v>0</v>
      </c>
      <c r="I206">
        <f t="shared" si="45"/>
        <v>0</v>
      </c>
      <c r="J206">
        <f t="shared" si="46"/>
        <v>0</v>
      </c>
      <c r="K206">
        <f t="shared" si="47"/>
        <v>0</v>
      </c>
      <c r="L206">
        <f t="shared" si="48"/>
        <v>0</v>
      </c>
      <c r="M206">
        <f t="shared" si="49"/>
        <v>0</v>
      </c>
      <c r="N206">
        <f t="shared" si="50"/>
        <v>0</v>
      </c>
      <c r="O206">
        <f t="shared" si="51"/>
        <v>0</v>
      </c>
    </row>
    <row r="207" spans="1:15" x14ac:dyDescent="0.3">
      <c r="A207">
        <v>197</v>
      </c>
      <c r="B207">
        <v>333.05</v>
      </c>
      <c r="C207">
        <f t="shared" si="39"/>
        <v>165.33704772811632</v>
      </c>
      <c r="D207">
        <f t="shared" si="40"/>
        <v>28127.634359751137</v>
      </c>
      <c r="E207">
        <f t="shared" si="41"/>
        <v>167.71295227188369</v>
      </c>
      <c r="F207">
        <f t="shared" si="42"/>
        <v>0</v>
      </c>
      <c r="G207">
        <f t="shared" si="43"/>
        <v>0</v>
      </c>
      <c r="H207">
        <f t="shared" si="44"/>
        <v>0</v>
      </c>
      <c r="I207">
        <f t="shared" si="45"/>
        <v>0</v>
      </c>
      <c r="J207">
        <f t="shared" si="46"/>
        <v>0</v>
      </c>
      <c r="K207">
        <f t="shared" si="47"/>
        <v>0</v>
      </c>
      <c r="L207">
        <f t="shared" si="48"/>
        <v>0</v>
      </c>
      <c r="M207">
        <f t="shared" si="49"/>
        <v>0</v>
      </c>
      <c r="N207">
        <f t="shared" si="50"/>
        <v>0</v>
      </c>
      <c r="O207">
        <f t="shared" si="51"/>
        <v>0</v>
      </c>
    </row>
    <row r="208" spans="1:15" x14ac:dyDescent="0.3">
      <c r="A208">
        <v>198</v>
      </c>
      <c r="B208">
        <v>272.58</v>
      </c>
      <c r="C208">
        <f t="shared" si="39"/>
        <v>160.54689874443073</v>
      </c>
      <c r="D208">
        <f t="shared" si="40"/>
        <v>12551.415776940632</v>
      </c>
      <c r="E208">
        <f t="shared" si="41"/>
        <v>112.03310125556925</v>
      </c>
      <c r="F208">
        <f t="shared" si="42"/>
        <v>0</v>
      </c>
      <c r="G208">
        <f t="shared" si="43"/>
        <v>0</v>
      </c>
      <c r="H208">
        <f t="shared" si="44"/>
        <v>0</v>
      </c>
      <c r="I208">
        <f t="shared" si="45"/>
        <v>0</v>
      </c>
      <c r="J208">
        <f t="shared" si="46"/>
        <v>0</v>
      </c>
      <c r="K208">
        <f t="shared" si="47"/>
        <v>0</v>
      </c>
      <c r="L208">
        <f t="shared" si="48"/>
        <v>0</v>
      </c>
      <c r="M208">
        <f t="shared" si="49"/>
        <v>0</v>
      </c>
      <c r="N208">
        <f t="shared" si="50"/>
        <v>0</v>
      </c>
      <c r="O208">
        <f t="shared" si="51"/>
        <v>0</v>
      </c>
    </row>
    <row r="209" spans="1:15" x14ac:dyDescent="0.3">
      <c r="A209">
        <v>199</v>
      </c>
      <c r="B209">
        <v>206.87</v>
      </c>
      <c r="C209">
        <f t="shared" si="39"/>
        <v>155.83318433200787</v>
      </c>
      <c r="D209">
        <f t="shared" si="40"/>
        <v>2604.7565535286071</v>
      </c>
      <c r="E209">
        <f t="shared" si="41"/>
        <v>51.03681566799213</v>
      </c>
      <c r="F209">
        <f t="shared" si="42"/>
        <v>0</v>
      </c>
      <c r="G209">
        <f t="shared" si="43"/>
        <v>0</v>
      </c>
      <c r="H209">
        <f t="shared" si="44"/>
        <v>0</v>
      </c>
      <c r="I209">
        <f t="shared" si="45"/>
        <v>0</v>
      </c>
      <c r="J209">
        <f t="shared" si="46"/>
        <v>0</v>
      </c>
      <c r="K209">
        <f t="shared" si="47"/>
        <v>0</v>
      </c>
      <c r="L209">
        <f t="shared" si="48"/>
        <v>0</v>
      </c>
      <c r="M209">
        <f t="shared" si="49"/>
        <v>0</v>
      </c>
      <c r="N209">
        <f t="shared" si="50"/>
        <v>0</v>
      </c>
      <c r="O209">
        <f t="shared" si="51"/>
        <v>0</v>
      </c>
    </row>
    <row r="210" spans="1:15" x14ac:dyDescent="0.3">
      <c r="A210">
        <v>200</v>
      </c>
      <c r="B210">
        <v>150.06</v>
      </c>
      <c r="C210">
        <f t="shared" si="39"/>
        <v>151.1973752144464</v>
      </c>
      <c r="D210">
        <f t="shared" si="40"/>
        <v>1.2936223784369798</v>
      </c>
      <c r="E210">
        <f t="shared" si="41"/>
        <v>-1.1373752144463936</v>
      </c>
      <c r="F210">
        <f t="shared" si="42"/>
        <v>0</v>
      </c>
      <c r="G210">
        <f t="shared" si="43"/>
        <v>0</v>
      </c>
      <c r="H210">
        <f t="shared" si="44"/>
        <v>0</v>
      </c>
      <c r="I210">
        <f t="shared" si="45"/>
        <v>0</v>
      </c>
      <c r="J210">
        <f t="shared" si="46"/>
        <v>0</v>
      </c>
      <c r="K210">
        <f t="shared" si="47"/>
        <v>0</v>
      </c>
      <c r="L210">
        <f t="shared" si="48"/>
        <v>0</v>
      </c>
      <c r="M210">
        <f t="shared" si="49"/>
        <v>0</v>
      </c>
      <c r="N210">
        <f t="shared" si="50"/>
        <v>0</v>
      </c>
      <c r="O210">
        <f t="shared" si="51"/>
        <v>0</v>
      </c>
    </row>
    <row r="211" spans="1:15" x14ac:dyDescent="0.3">
      <c r="A211">
        <v>201</v>
      </c>
      <c r="B211">
        <v>134.05000000000001</v>
      </c>
      <c r="C211">
        <f t="shared" si="39"/>
        <v>146.64080657654645</v>
      </c>
      <c r="D211">
        <f t="shared" si="40"/>
        <v>158.52841024800512</v>
      </c>
      <c r="E211">
        <f t="shared" si="41"/>
        <v>-12.590806576546441</v>
      </c>
      <c r="F211">
        <f t="shared" si="42"/>
        <v>0</v>
      </c>
      <c r="G211">
        <f t="shared" si="43"/>
        <v>0</v>
      </c>
      <c r="H211">
        <f t="shared" si="44"/>
        <v>0</v>
      </c>
      <c r="I211">
        <f t="shared" si="45"/>
        <v>0</v>
      </c>
      <c r="J211">
        <f t="shared" si="46"/>
        <v>0</v>
      </c>
      <c r="K211">
        <f t="shared" si="47"/>
        <v>0</v>
      </c>
      <c r="L211">
        <f t="shared" si="48"/>
        <v>0</v>
      </c>
      <c r="M211">
        <f t="shared" si="49"/>
        <v>0</v>
      </c>
      <c r="N211">
        <f t="shared" si="50"/>
        <v>0</v>
      </c>
      <c r="O211">
        <f t="shared" si="51"/>
        <v>0</v>
      </c>
    </row>
    <row r="212" spans="1:15" x14ac:dyDescent="0.3">
      <c r="A212">
        <v>202</v>
      </c>
      <c r="B212">
        <v>227.01</v>
      </c>
      <c r="C212">
        <f t="shared" si="39"/>
        <v>142.16467999212801</v>
      </c>
      <c r="D212">
        <f t="shared" si="40"/>
        <v>7198.728327238201</v>
      </c>
      <c r="E212">
        <f t="shared" si="41"/>
        <v>84.845320007871976</v>
      </c>
      <c r="F212">
        <f t="shared" si="42"/>
        <v>0</v>
      </c>
      <c r="G212">
        <f t="shared" si="43"/>
        <v>0</v>
      </c>
      <c r="H212">
        <f t="shared" si="44"/>
        <v>0</v>
      </c>
      <c r="I212">
        <f t="shared" si="45"/>
        <v>0</v>
      </c>
      <c r="J212">
        <f t="shared" si="46"/>
        <v>0</v>
      </c>
      <c r="K212">
        <f t="shared" si="47"/>
        <v>0</v>
      </c>
      <c r="L212">
        <f t="shared" si="48"/>
        <v>0</v>
      </c>
      <c r="M212">
        <f t="shared" si="49"/>
        <v>0</v>
      </c>
      <c r="N212">
        <f t="shared" si="50"/>
        <v>0</v>
      </c>
      <c r="O212">
        <f t="shared" si="51"/>
        <v>0</v>
      </c>
    </row>
    <row r="213" spans="1:15" x14ac:dyDescent="0.3">
      <c r="A213">
        <v>203</v>
      </c>
      <c r="B213">
        <v>245.74</v>
      </c>
      <c r="C213">
        <f t="shared" si="39"/>
        <v>137.77006555724034</v>
      </c>
      <c r="D213">
        <f t="shared" si="40"/>
        <v>11657.50674357382</v>
      </c>
      <c r="E213">
        <f t="shared" si="41"/>
        <v>107.96993444275967</v>
      </c>
      <c r="F213">
        <f t="shared" si="42"/>
        <v>0</v>
      </c>
      <c r="G213">
        <f t="shared" si="43"/>
        <v>0</v>
      </c>
      <c r="H213">
        <f t="shared" si="44"/>
        <v>0</v>
      </c>
      <c r="I213">
        <f t="shared" si="45"/>
        <v>0</v>
      </c>
      <c r="J213">
        <f t="shared" si="46"/>
        <v>0</v>
      </c>
      <c r="K213">
        <f t="shared" si="47"/>
        <v>0</v>
      </c>
      <c r="L213">
        <f t="shared" si="48"/>
        <v>0</v>
      </c>
      <c r="M213">
        <f t="shared" si="49"/>
        <v>0</v>
      </c>
      <c r="N213">
        <f t="shared" si="50"/>
        <v>0</v>
      </c>
      <c r="O213">
        <f t="shared" si="51"/>
        <v>0</v>
      </c>
    </row>
    <row r="214" spans="1:15" x14ac:dyDescent="0.3">
      <c r="A214">
        <v>204</v>
      </c>
      <c r="B214">
        <v>145.66</v>
      </c>
      <c r="C214">
        <f t="shared" si="39"/>
        <v>133.45790421753318</v>
      </c>
      <c r="D214">
        <f t="shared" si="40"/>
        <v>148.8911414844944</v>
      </c>
      <c r="E214">
        <f t="shared" si="41"/>
        <v>12.202095782466813</v>
      </c>
      <c r="F214">
        <f t="shared" si="42"/>
        <v>0</v>
      </c>
      <c r="G214">
        <f t="shared" si="43"/>
        <v>0</v>
      </c>
      <c r="H214">
        <f t="shared" si="44"/>
        <v>0</v>
      </c>
      <c r="I214">
        <f t="shared" si="45"/>
        <v>0</v>
      </c>
      <c r="J214">
        <f t="shared" si="46"/>
        <v>0</v>
      </c>
      <c r="K214">
        <f t="shared" si="47"/>
        <v>0</v>
      </c>
      <c r="L214">
        <f t="shared" si="48"/>
        <v>0</v>
      </c>
      <c r="M214">
        <f t="shared" si="49"/>
        <v>0</v>
      </c>
      <c r="N214">
        <f t="shared" si="50"/>
        <v>0</v>
      </c>
      <c r="O214">
        <f t="shared" si="51"/>
        <v>0</v>
      </c>
    </row>
    <row r="215" spans="1:15" x14ac:dyDescent="0.3">
      <c r="A215">
        <v>205</v>
      </c>
      <c r="B215">
        <v>390.66</v>
      </c>
      <c r="C215">
        <f t="shared" si="39"/>
        <v>129.22901027836778</v>
      </c>
      <c r="D215">
        <f t="shared" si="40"/>
        <v>68346.162386832206</v>
      </c>
      <c r="E215">
        <f t="shared" si="41"/>
        <v>261.43098972163227</v>
      </c>
      <c r="F215">
        <f t="shared" si="42"/>
        <v>0</v>
      </c>
      <c r="G215">
        <f t="shared" si="43"/>
        <v>0</v>
      </c>
      <c r="H215">
        <f t="shared" si="44"/>
        <v>0</v>
      </c>
      <c r="I215">
        <f t="shared" si="45"/>
        <v>0</v>
      </c>
      <c r="J215">
        <f t="shared" si="46"/>
        <v>0</v>
      </c>
      <c r="K215">
        <f t="shared" si="47"/>
        <v>0</v>
      </c>
      <c r="L215">
        <f t="shared" si="48"/>
        <v>0</v>
      </c>
      <c r="M215">
        <f t="shared" si="49"/>
        <v>0</v>
      </c>
      <c r="N215">
        <f t="shared" si="50"/>
        <v>0</v>
      </c>
      <c r="O215">
        <f t="shared" si="51"/>
        <v>0</v>
      </c>
    </row>
    <row r="216" spans="1:15" x14ac:dyDescent="0.3">
      <c r="A216">
        <v>206</v>
      </c>
      <c r="B216">
        <v>364.37</v>
      </c>
      <c r="C216">
        <f t="shared" si="39"/>
        <v>125.08407408609081</v>
      </c>
      <c r="D216">
        <f t="shared" si="40"/>
        <v>57257.754340476837</v>
      </c>
      <c r="E216">
        <f t="shared" si="41"/>
        <v>239.28592591390918</v>
      </c>
      <c r="F216">
        <f t="shared" si="42"/>
        <v>0</v>
      </c>
      <c r="G216">
        <f t="shared" si="43"/>
        <v>0</v>
      </c>
      <c r="H216">
        <f t="shared" si="44"/>
        <v>0</v>
      </c>
      <c r="I216">
        <f t="shared" si="45"/>
        <v>0</v>
      </c>
      <c r="J216">
        <f t="shared" si="46"/>
        <v>0</v>
      </c>
      <c r="K216">
        <f t="shared" si="47"/>
        <v>0</v>
      </c>
      <c r="L216">
        <f t="shared" si="48"/>
        <v>0</v>
      </c>
      <c r="M216">
        <f t="shared" si="49"/>
        <v>0</v>
      </c>
      <c r="N216">
        <f t="shared" si="50"/>
        <v>0</v>
      </c>
      <c r="O216">
        <f t="shared" si="51"/>
        <v>0</v>
      </c>
    </row>
    <row r="217" spans="1:15" x14ac:dyDescent="0.3">
      <c r="A217">
        <v>207</v>
      </c>
      <c r="B217">
        <v>267.37</v>
      </c>
      <c r="C217">
        <f t="shared" si="39"/>
        <v>121.02366486878407</v>
      </c>
      <c r="D217">
        <f t="shared" si="40"/>
        <v>21417.249806338168</v>
      </c>
      <c r="E217">
        <f t="shared" si="41"/>
        <v>146.34633513121594</v>
      </c>
      <c r="F217">
        <f t="shared" si="42"/>
        <v>0</v>
      </c>
      <c r="G217">
        <f t="shared" si="43"/>
        <v>0</v>
      </c>
      <c r="H217">
        <f t="shared" si="44"/>
        <v>0</v>
      </c>
      <c r="I217">
        <f t="shared" si="45"/>
        <v>0</v>
      </c>
      <c r="J217">
        <f t="shared" si="46"/>
        <v>0</v>
      </c>
      <c r="K217">
        <f t="shared" si="47"/>
        <v>0</v>
      </c>
      <c r="L217">
        <f t="shared" si="48"/>
        <v>0</v>
      </c>
      <c r="M217">
        <f t="shared" si="49"/>
        <v>0</v>
      </c>
      <c r="N217">
        <f t="shared" si="50"/>
        <v>0</v>
      </c>
      <c r="O217">
        <f t="shared" si="51"/>
        <v>0</v>
      </c>
    </row>
    <row r="218" spans="1:15" x14ac:dyDescent="0.3">
      <c r="A218">
        <v>208</v>
      </c>
      <c r="B218">
        <v>206.32</v>
      </c>
      <c r="C218">
        <f t="shared" si="39"/>
        <v>117.04823372473183</v>
      </c>
      <c r="D218">
        <f t="shared" si="40"/>
        <v>7969.4482539061064</v>
      </c>
      <c r="E218">
        <f t="shared" si="41"/>
        <v>89.271766275268163</v>
      </c>
      <c r="F218">
        <f t="shared" si="42"/>
        <v>0</v>
      </c>
      <c r="G218">
        <f t="shared" si="43"/>
        <v>0</v>
      </c>
      <c r="H218">
        <f t="shared" si="44"/>
        <v>0</v>
      </c>
      <c r="I218">
        <f t="shared" si="45"/>
        <v>0</v>
      </c>
      <c r="J218">
        <f t="shared" si="46"/>
        <v>0</v>
      </c>
      <c r="K218">
        <f t="shared" si="47"/>
        <v>0</v>
      </c>
      <c r="L218">
        <f t="shared" si="48"/>
        <v>0</v>
      </c>
      <c r="M218">
        <f t="shared" si="49"/>
        <v>0</v>
      </c>
      <c r="N218">
        <f t="shared" si="50"/>
        <v>0</v>
      </c>
      <c r="O218">
        <f t="shared" si="51"/>
        <v>0</v>
      </c>
    </row>
    <row r="219" spans="1:15" x14ac:dyDescent="0.3">
      <c r="A219">
        <v>209</v>
      </c>
      <c r="B219">
        <v>312.3</v>
      </c>
      <c r="C219">
        <f t="shared" si="39"/>
        <v>113.15811674681449</v>
      </c>
      <c r="D219">
        <f t="shared" si="40"/>
        <v>39657.489665625377</v>
      </c>
      <c r="E219">
        <f t="shared" si="41"/>
        <v>199.14188325318554</v>
      </c>
      <c r="F219">
        <f t="shared" si="42"/>
        <v>0</v>
      </c>
      <c r="G219">
        <f t="shared" si="43"/>
        <v>0</v>
      </c>
      <c r="H219">
        <f t="shared" si="44"/>
        <v>0</v>
      </c>
      <c r="I219">
        <f t="shared" si="45"/>
        <v>0</v>
      </c>
      <c r="J219">
        <f t="shared" si="46"/>
        <v>0</v>
      </c>
      <c r="K219">
        <f t="shared" si="47"/>
        <v>0</v>
      </c>
      <c r="L219">
        <f t="shared" si="48"/>
        <v>0</v>
      </c>
      <c r="M219">
        <f t="shared" si="49"/>
        <v>0</v>
      </c>
      <c r="N219">
        <f t="shared" si="50"/>
        <v>0</v>
      </c>
      <c r="O219">
        <f t="shared" si="51"/>
        <v>0</v>
      </c>
    </row>
    <row r="220" spans="1:15" x14ac:dyDescent="0.3">
      <c r="A220">
        <v>210</v>
      </c>
      <c r="B220">
        <v>87.33</v>
      </c>
      <c r="C220">
        <f t="shared" si="39"/>
        <v>109.35353827104433</v>
      </c>
      <c r="D220">
        <f t="shared" si="40"/>
        <v>485.03623797615427</v>
      </c>
      <c r="E220">
        <f t="shared" si="41"/>
        <v>-22.02353827104433</v>
      </c>
      <c r="F220">
        <f t="shared" si="42"/>
        <v>0</v>
      </c>
      <c r="G220">
        <f t="shared" si="43"/>
        <v>0</v>
      </c>
      <c r="H220">
        <f t="shared" si="44"/>
        <v>0</v>
      </c>
      <c r="I220">
        <f t="shared" si="45"/>
        <v>0</v>
      </c>
      <c r="J220">
        <f t="shared" si="46"/>
        <v>0</v>
      </c>
      <c r="K220">
        <f t="shared" si="47"/>
        <v>0</v>
      </c>
      <c r="L220">
        <f t="shared" si="48"/>
        <v>0</v>
      </c>
      <c r="M220">
        <f t="shared" si="49"/>
        <v>0</v>
      </c>
      <c r="N220">
        <f t="shared" si="50"/>
        <v>0</v>
      </c>
      <c r="O220">
        <f t="shared" si="51"/>
        <v>0</v>
      </c>
    </row>
    <row r="221" spans="1:15" x14ac:dyDescent="0.3">
      <c r="A221">
        <v>211</v>
      </c>
      <c r="B221">
        <v>121.85</v>
      </c>
      <c r="C221">
        <f t="shared" si="39"/>
        <v>105.63461423750201</v>
      </c>
      <c r="D221">
        <f t="shared" si="40"/>
        <v>262.93873542662243</v>
      </c>
      <c r="E221">
        <f t="shared" si="41"/>
        <v>16.215385762497988</v>
      </c>
      <c r="F221">
        <f t="shared" si="42"/>
        <v>0</v>
      </c>
      <c r="G221">
        <f t="shared" si="43"/>
        <v>0</v>
      </c>
      <c r="H221">
        <f t="shared" si="44"/>
        <v>0</v>
      </c>
      <c r="I221">
        <f t="shared" si="45"/>
        <v>0</v>
      </c>
      <c r="J221">
        <f t="shared" si="46"/>
        <v>0</v>
      </c>
      <c r="K221">
        <f t="shared" si="47"/>
        <v>0</v>
      </c>
      <c r="L221">
        <f t="shared" si="48"/>
        <v>0</v>
      </c>
      <c r="M221">
        <f t="shared" si="49"/>
        <v>0</v>
      </c>
      <c r="N221">
        <f t="shared" si="50"/>
        <v>0</v>
      </c>
      <c r="O221">
        <f t="shared" si="51"/>
        <v>0</v>
      </c>
    </row>
    <row r="222" spans="1:15" x14ac:dyDescent="0.3">
      <c r="A222">
        <v>212</v>
      </c>
      <c r="B222">
        <v>183.34</v>
      </c>
      <c r="C222">
        <f t="shared" si="39"/>
        <v>102.00135565201059</v>
      </c>
      <c r="D222">
        <f t="shared" si="40"/>
        <v>6615.9750643687103</v>
      </c>
      <c r="E222">
        <f t="shared" si="41"/>
        <v>81.338644347989415</v>
      </c>
      <c r="F222">
        <f t="shared" si="42"/>
        <v>0</v>
      </c>
      <c r="G222">
        <f t="shared" si="43"/>
        <v>0</v>
      </c>
      <c r="H222">
        <f t="shared" si="44"/>
        <v>0</v>
      </c>
      <c r="I222">
        <f t="shared" si="45"/>
        <v>0</v>
      </c>
      <c r="J222">
        <f t="shared" si="46"/>
        <v>0</v>
      </c>
      <c r="K222">
        <f t="shared" si="47"/>
        <v>0</v>
      </c>
      <c r="L222">
        <f t="shared" si="48"/>
        <v>0</v>
      </c>
      <c r="M222">
        <f t="shared" si="49"/>
        <v>0</v>
      </c>
      <c r="N222">
        <f t="shared" si="50"/>
        <v>0</v>
      </c>
      <c r="O222">
        <f t="shared" si="51"/>
        <v>0</v>
      </c>
    </row>
    <row r="223" spans="1:15" x14ac:dyDescent="0.3">
      <c r="A223">
        <v>213</v>
      </c>
      <c r="B223">
        <v>143.21</v>
      </c>
      <c r="C223">
        <f t="shared" si="39"/>
        <v>98.453672136996914</v>
      </c>
      <c r="D223">
        <f t="shared" si="40"/>
        <v>2003.1288837806271</v>
      </c>
      <c r="E223">
        <f t="shared" si="41"/>
        <v>44.756327863003094</v>
      </c>
      <c r="F223">
        <f t="shared" si="42"/>
        <v>0</v>
      </c>
      <c r="G223">
        <f t="shared" si="43"/>
        <v>0</v>
      </c>
      <c r="H223">
        <f t="shared" si="44"/>
        <v>0</v>
      </c>
      <c r="I223">
        <f t="shared" si="45"/>
        <v>0</v>
      </c>
      <c r="J223">
        <f t="shared" si="46"/>
        <v>0</v>
      </c>
      <c r="K223">
        <f t="shared" si="47"/>
        <v>0</v>
      </c>
      <c r="L223">
        <f t="shared" si="48"/>
        <v>0</v>
      </c>
      <c r="M223">
        <f t="shared" si="49"/>
        <v>0</v>
      </c>
      <c r="N223">
        <f t="shared" si="50"/>
        <v>0</v>
      </c>
      <c r="O223">
        <f t="shared" si="51"/>
        <v>0</v>
      </c>
    </row>
    <row r="224" spans="1:15" x14ac:dyDescent="0.3">
      <c r="A224">
        <v>214</v>
      </c>
      <c r="B224">
        <v>163.22</v>
      </c>
      <c r="C224">
        <f t="shared" si="39"/>
        <v>94.99137556013504</v>
      </c>
      <c r="D224">
        <f t="shared" si="40"/>
        <v>4655.1451929561381</v>
      </c>
      <c r="E224">
        <f t="shared" si="41"/>
        <v>68.228624439864959</v>
      </c>
      <c r="F224">
        <f t="shared" si="42"/>
        <v>0</v>
      </c>
      <c r="G224">
        <f t="shared" si="43"/>
        <v>0</v>
      </c>
      <c r="H224">
        <f t="shared" si="44"/>
        <v>0</v>
      </c>
      <c r="I224">
        <f t="shared" si="45"/>
        <v>0</v>
      </c>
      <c r="J224">
        <f t="shared" si="46"/>
        <v>0</v>
      </c>
      <c r="K224">
        <f t="shared" si="47"/>
        <v>0</v>
      </c>
      <c r="L224">
        <f t="shared" si="48"/>
        <v>0</v>
      </c>
      <c r="M224">
        <f t="shared" si="49"/>
        <v>0</v>
      </c>
      <c r="N224">
        <f t="shared" si="50"/>
        <v>0</v>
      </c>
      <c r="O224">
        <f t="shared" si="51"/>
        <v>0</v>
      </c>
    </row>
    <row r="225" spans="1:15" x14ac:dyDescent="0.3">
      <c r="A225">
        <v>215</v>
      </c>
      <c r="B225">
        <v>250.29</v>
      </c>
      <c r="C225">
        <f t="shared" si="39"/>
        <v>91.614183729542489</v>
      </c>
      <c r="D225">
        <f t="shared" si="40"/>
        <v>25178.014669095992</v>
      </c>
      <c r="E225">
        <f t="shared" si="41"/>
        <v>158.67581627045752</v>
      </c>
      <c r="F225">
        <f t="shared" si="42"/>
        <v>0</v>
      </c>
      <c r="G225">
        <f t="shared" si="43"/>
        <v>0</v>
      </c>
      <c r="H225">
        <f t="shared" si="44"/>
        <v>0</v>
      </c>
      <c r="I225">
        <f t="shared" si="45"/>
        <v>0</v>
      </c>
      <c r="J225">
        <f t="shared" si="46"/>
        <v>0</v>
      </c>
      <c r="K225">
        <f t="shared" si="47"/>
        <v>0</v>
      </c>
      <c r="L225">
        <f t="shared" si="48"/>
        <v>0</v>
      </c>
      <c r="M225">
        <f t="shared" si="49"/>
        <v>0</v>
      </c>
      <c r="N225">
        <f t="shared" si="50"/>
        <v>0</v>
      </c>
      <c r="O225">
        <f t="shared" si="51"/>
        <v>0</v>
      </c>
    </row>
    <row r="226" spans="1:15" x14ac:dyDescent="0.3">
      <c r="A226">
        <v>216</v>
      </c>
      <c r="B226">
        <v>228.23</v>
      </c>
      <c r="C226">
        <f t="shared" si="39"/>
        <v>88.321724144505509</v>
      </c>
      <c r="D226">
        <f t="shared" si="40"/>
        <v>19574.32565285714</v>
      </c>
      <c r="E226">
        <f t="shared" si="41"/>
        <v>139.90827585549448</v>
      </c>
      <c r="F226">
        <f t="shared" si="42"/>
        <v>0</v>
      </c>
      <c r="G226">
        <f t="shared" si="43"/>
        <v>0</v>
      </c>
      <c r="H226">
        <f t="shared" si="44"/>
        <v>0</v>
      </c>
      <c r="I226">
        <f t="shared" si="45"/>
        <v>0</v>
      </c>
      <c r="J226">
        <f t="shared" si="46"/>
        <v>0</v>
      </c>
      <c r="K226">
        <f t="shared" si="47"/>
        <v>0</v>
      </c>
      <c r="L226">
        <f t="shared" si="48"/>
        <v>0</v>
      </c>
      <c r="M226">
        <f t="shared" si="49"/>
        <v>0</v>
      </c>
      <c r="N226">
        <f t="shared" si="50"/>
        <v>0</v>
      </c>
      <c r="O226">
        <f t="shared" si="51"/>
        <v>0</v>
      </c>
    </row>
    <row r="227" spans="1:15" x14ac:dyDescent="0.3">
      <c r="A227">
        <v>217</v>
      </c>
      <c r="B227">
        <v>161.04</v>
      </c>
      <c r="C227">
        <f t="shared" si="39"/>
        <v>85.11353779094226</v>
      </c>
      <c r="D227">
        <f t="shared" si="40"/>
        <v>5764.8276635834718</v>
      </c>
      <c r="E227">
        <f t="shared" si="41"/>
        <v>75.926462209057732</v>
      </c>
      <c r="F227">
        <f t="shared" si="42"/>
        <v>0</v>
      </c>
      <c r="G227">
        <f t="shared" si="43"/>
        <v>0</v>
      </c>
      <c r="H227">
        <f t="shared" si="44"/>
        <v>0</v>
      </c>
      <c r="I227">
        <f t="shared" si="45"/>
        <v>0</v>
      </c>
      <c r="J227">
        <f t="shared" si="46"/>
        <v>0</v>
      </c>
      <c r="K227">
        <f t="shared" si="47"/>
        <v>0</v>
      </c>
      <c r="L227">
        <f t="shared" si="48"/>
        <v>0</v>
      </c>
      <c r="M227">
        <f t="shared" si="49"/>
        <v>0</v>
      </c>
      <c r="N227">
        <f t="shared" si="50"/>
        <v>0</v>
      </c>
      <c r="O227">
        <f t="shared" si="51"/>
        <v>0</v>
      </c>
    </row>
    <row r="228" spans="1:15" x14ac:dyDescent="0.3">
      <c r="A228">
        <v>218</v>
      </c>
      <c r="B228">
        <v>147.63</v>
      </c>
      <c r="C228">
        <f t="shared" si="39"/>
        <v>81.989082971071127</v>
      </c>
      <c r="D228">
        <f t="shared" si="40"/>
        <v>4308.7299883987234</v>
      </c>
      <c r="E228">
        <f t="shared" si="41"/>
        <v>65.640917028928868</v>
      </c>
      <c r="F228">
        <f t="shared" si="42"/>
        <v>0</v>
      </c>
      <c r="G228">
        <f t="shared" si="43"/>
        <v>0</v>
      </c>
      <c r="H228">
        <f t="shared" si="44"/>
        <v>0</v>
      </c>
      <c r="I228">
        <f t="shared" si="45"/>
        <v>0</v>
      </c>
      <c r="J228">
        <f t="shared" si="46"/>
        <v>0</v>
      </c>
      <c r="K228">
        <f t="shared" si="47"/>
        <v>0</v>
      </c>
      <c r="L228">
        <f t="shared" si="48"/>
        <v>0</v>
      </c>
      <c r="M228">
        <f t="shared" si="49"/>
        <v>0</v>
      </c>
      <c r="N228">
        <f t="shared" si="50"/>
        <v>0</v>
      </c>
      <c r="O228">
        <f t="shared" si="51"/>
        <v>0</v>
      </c>
    </row>
    <row r="229" spans="1:15" x14ac:dyDescent="0.3">
      <c r="A229">
        <v>219</v>
      </c>
      <c r="B229">
        <v>154.97999999999999</v>
      </c>
      <c r="C229">
        <f t="shared" si="39"/>
        <v>78.947739157034349</v>
      </c>
      <c r="D229">
        <f t="shared" si="40"/>
        <v>5780.904688892766</v>
      </c>
      <c r="E229">
        <f t="shared" si="41"/>
        <v>76.032260842965641</v>
      </c>
      <c r="F229">
        <f t="shared" si="42"/>
        <v>0</v>
      </c>
      <c r="G229">
        <f t="shared" si="43"/>
        <v>0</v>
      </c>
      <c r="H229">
        <f t="shared" si="44"/>
        <v>0</v>
      </c>
      <c r="I229">
        <f t="shared" si="45"/>
        <v>0</v>
      </c>
      <c r="J229">
        <f t="shared" si="46"/>
        <v>0</v>
      </c>
      <c r="K229">
        <f t="shared" si="47"/>
        <v>0</v>
      </c>
      <c r="L229">
        <f t="shared" si="48"/>
        <v>0</v>
      </c>
      <c r="M229">
        <f t="shared" si="49"/>
        <v>0</v>
      </c>
      <c r="N229">
        <f t="shared" si="50"/>
        <v>0</v>
      </c>
      <c r="O229">
        <f t="shared" si="51"/>
        <v>0</v>
      </c>
    </row>
    <row r="230" spans="1:15" x14ac:dyDescent="0.3">
      <c r="A230">
        <v>220</v>
      </c>
      <c r="B230">
        <v>214.04</v>
      </c>
      <c r="C230">
        <f t="shared" si="39"/>
        <v>75.988810858530613</v>
      </c>
      <c r="D230">
        <f t="shared" si="40"/>
        <v>19058.130823373751</v>
      </c>
      <c r="E230">
        <f t="shared" si="41"/>
        <v>138.05118914146937</v>
      </c>
      <c r="F230">
        <f t="shared" si="42"/>
        <v>0</v>
      </c>
      <c r="G230">
        <f t="shared" si="43"/>
        <v>0</v>
      </c>
      <c r="H230">
        <f t="shared" si="44"/>
        <v>0</v>
      </c>
      <c r="I230">
        <f t="shared" si="45"/>
        <v>0</v>
      </c>
      <c r="J230">
        <f t="shared" si="46"/>
        <v>0</v>
      </c>
      <c r="K230">
        <f t="shared" si="47"/>
        <v>0</v>
      </c>
      <c r="L230">
        <f t="shared" si="48"/>
        <v>0</v>
      </c>
      <c r="M230">
        <f t="shared" si="49"/>
        <v>0</v>
      </c>
      <c r="N230">
        <f t="shared" si="50"/>
        <v>0</v>
      </c>
      <c r="O230">
        <f t="shared" si="51"/>
        <v>0</v>
      </c>
    </row>
    <row r="231" spans="1:15" x14ac:dyDescent="0.3">
      <c r="A231">
        <v>221</v>
      </c>
      <c r="B231">
        <v>127.02</v>
      </c>
      <c r="C231">
        <f t="shared" si="39"/>
        <v>73.111531494836129</v>
      </c>
      <c r="D231">
        <f t="shared" si="40"/>
        <v>2906.1229765722446</v>
      </c>
      <c r="E231">
        <f t="shared" si="41"/>
        <v>53.908468505163867</v>
      </c>
      <c r="F231">
        <f t="shared" si="42"/>
        <v>0</v>
      </c>
      <c r="G231">
        <f t="shared" si="43"/>
        <v>0</v>
      </c>
      <c r="H231">
        <f t="shared" si="44"/>
        <v>0</v>
      </c>
      <c r="I231">
        <f t="shared" si="45"/>
        <v>0</v>
      </c>
      <c r="J231">
        <f t="shared" si="46"/>
        <v>0</v>
      </c>
      <c r="K231">
        <f t="shared" si="47"/>
        <v>0</v>
      </c>
      <c r="L231">
        <f t="shared" si="48"/>
        <v>0</v>
      </c>
      <c r="M231">
        <f t="shared" si="49"/>
        <v>0</v>
      </c>
      <c r="N231">
        <f t="shared" si="50"/>
        <v>0</v>
      </c>
      <c r="O231">
        <f t="shared" si="51"/>
        <v>0</v>
      </c>
    </row>
    <row r="232" spans="1:15" x14ac:dyDescent="0.3">
      <c r="A232">
        <v>222</v>
      </c>
      <c r="B232">
        <v>169.68</v>
      </c>
      <c r="C232">
        <f t="shared" si="39"/>
        <v>70.315067261935567</v>
      </c>
      <c r="D232">
        <f t="shared" si="40"/>
        <v>9873.389858040071</v>
      </c>
      <c r="E232">
        <f t="shared" si="41"/>
        <v>99.364932738064439</v>
      </c>
      <c r="F232">
        <f t="shared" si="42"/>
        <v>0</v>
      </c>
      <c r="G232">
        <f t="shared" si="43"/>
        <v>0</v>
      </c>
      <c r="H232">
        <f t="shared" si="44"/>
        <v>0</v>
      </c>
      <c r="I232">
        <f t="shared" si="45"/>
        <v>0</v>
      </c>
      <c r="J232">
        <f t="shared" si="46"/>
        <v>0</v>
      </c>
      <c r="K232">
        <f t="shared" si="47"/>
        <v>0</v>
      </c>
      <c r="L232">
        <f t="shared" si="48"/>
        <v>0</v>
      </c>
      <c r="M232">
        <f t="shared" si="49"/>
        <v>0</v>
      </c>
      <c r="N232">
        <f t="shared" si="50"/>
        <v>0</v>
      </c>
      <c r="O232">
        <f t="shared" si="51"/>
        <v>0</v>
      </c>
    </row>
    <row r="233" spans="1:15" x14ac:dyDescent="0.3">
      <c r="A233">
        <v>223</v>
      </c>
      <c r="B233">
        <v>122</v>
      </c>
      <c r="C233">
        <f t="shared" si="39"/>
        <v>67.598520985843876</v>
      </c>
      <c r="D233">
        <f t="shared" si="40"/>
        <v>2959.5209189276693</v>
      </c>
      <c r="E233">
        <f t="shared" si="41"/>
        <v>54.401479014156124</v>
      </c>
      <c r="F233">
        <f t="shared" si="42"/>
        <v>0</v>
      </c>
      <c r="G233">
        <f t="shared" si="43"/>
        <v>0</v>
      </c>
      <c r="H233">
        <f t="shared" si="44"/>
        <v>0</v>
      </c>
      <c r="I233">
        <f t="shared" si="45"/>
        <v>0</v>
      </c>
      <c r="J233">
        <f t="shared" si="46"/>
        <v>0</v>
      </c>
      <c r="K233">
        <f t="shared" si="47"/>
        <v>0</v>
      </c>
      <c r="L233">
        <f t="shared" si="48"/>
        <v>0</v>
      </c>
      <c r="M233">
        <f t="shared" si="49"/>
        <v>0</v>
      </c>
      <c r="N233">
        <f t="shared" si="50"/>
        <v>0</v>
      </c>
      <c r="O233">
        <f t="shared" si="51"/>
        <v>0</v>
      </c>
    </row>
    <row r="234" spans="1:15" x14ac:dyDescent="0.3">
      <c r="A234">
        <v>224</v>
      </c>
      <c r="B234">
        <v>121.73</v>
      </c>
      <c r="C234">
        <f t="shared" si="39"/>
        <v>64.960935953574094</v>
      </c>
      <c r="D234">
        <f t="shared" si="40"/>
        <v>3222.726632707207</v>
      </c>
      <c r="E234">
        <f t="shared" si="41"/>
        <v>56.76906404642591</v>
      </c>
      <c r="F234">
        <f t="shared" si="42"/>
        <v>0</v>
      </c>
      <c r="G234">
        <f t="shared" si="43"/>
        <v>0</v>
      </c>
      <c r="H234">
        <f t="shared" si="44"/>
        <v>0</v>
      </c>
      <c r="I234">
        <f t="shared" si="45"/>
        <v>0</v>
      </c>
      <c r="J234">
        <f t="shared" si="46"/>
        <v>0</v>
      </c>
      <c r="K234">
        <f t="shared" si="47"/>
        <v>0</v>
      </c>
      <c r="L234">
        <f t="shared" si="48"/>
        <v>0</v>
      </c>
      <c r="M234">
        <f t="shared" si="49"/>
        <v>0</v>
      </c>
      <c r="N234">
        <f t="shared" si="50"/>
        <v>0</v>
      </c>
      <c r="O234">
        <f t="shared" si="51"/>
        <v>0</v>
      </c>
    </row>
    <row r="235" spans="1:15" x14ac:dyDescent="0.3">
      <c r="A235">
        <v>225</v>
      </c>
      <c r="B235">
        <v>105.03</v>
      </c>
      <c r="C235">
        <f t="shared" si="39"/>
        <v>62.401299713592529</v>
      </c>
      <c r="D235">
        <f t="shared" si="40"/>
        <v>1817.2060881083564</v>
      </c>
      <c r="E235">
        <f t="shared" si="41"/>
        <v>42.628700286407472</v>
      </c>
      <c r="F235">
        <f t="shared" si="42"/>
        <v>0</v>
      </c>
      <c r="G235">
        <f t="shared" si="43"/>
        <v>0</v>
      </c>
      <c r="H235">
        <f t="shared" si="44"/>
        <v>0</v>
      </c>
      <c r="I235">
        <f t="shared" si="45"/>
        <v>0</v>
      </c>
      <c r="J235">
        <f t="shared" si="46"/>
        <v>0</v>
      </c>
      <c r="K235">
        <f t="shared" si="47"/>
        <v>0</v>
      </c>
      <c r="L235">
        <f t="shared" si="48"/>
        <v>0</v>
      </c>
      <c r="M235">
        <f t="shared" si="49"/>
        <v>0</v>
      </c>
      <c r="N235">
        <f t="shared" si="50"/>
        <v>0</v>
      </c>
      <c r="O235">
        <f t="shared" si="51"/>
        <v>0</v>
      </c>
    </row>
    <row r="236" spans="1:15" x14ac:dyDescent="0.3">
      <c r="A236">
        <v>226</v>
      </c>
      <c r="B236">
        <v>77.180000000000007</v>
      </c>
      <c r="C236">
        <f t="shared" si="39"/>
        <v>59.918547837999789</v>
      </c>
      <c r="D236">
        <f t="shared" si="40"/>
        <v>297.95773074102198</v>
      </c>
      <c r="E236">
        <f t="shared" si="41"/>
        <v>17.261452162000218</v>
      </c>
      <c r="F236">
        <f t="shared" si="42"/>
        <v>0</v>
      </c>
      <c r="G236">
        <f t="shared" si="43"/>
        <v>0</v>
      </c>
      <c r="H236">
        <f t="shared" si="44"/>
        <v>0</v>
      </c>
      <c r="I236">
        <f t="shared" si="45"/>
        <v>0</v>
      </c>
      <c r="J236">
        <f t="shared" si="46"/>
        <v>0</v>
      </c>
      <c r="K236">
        <f t="shared" si="47"/>
        <v>0</v>
      </c>
      <c r="L236">
        <f t="shared" si="48"/>
        <v>0</v>
      </c>
      <c r="M236">
        <f t="shared" si="49"/>
        <v>0</v>
      </c>
      <c r="N236">
        <f t="shared" si="50"/>
        <v>0</v>
      </c>
      <c r="O236">
        <f t="shared" si="51"/>
        <v>0</v>
      </c>
    </row>
    <row r="237" spans="1:15" x14ac:dyDescent="0.3">
      <c r="A237">
        <v>227</v>
      </c>
      <c r="B237">
        <v>113.95</v>
      </c>
      <c r="C237">
        <f t="shared" si="39"/>
        <v>57.511567639082905</v>
      </c>
      <c r="D237">
        <f t="shared" si="40"/>
        <v>3185.2966473578144</v>
      </c>
      <c r="E237">
        <f t="shared" si="41"/>
        <v>56.438432360917098</v>
      </c>
      <c r="F237">
        <f t="shared" si="42"/>
        <v>0</v>
      </c>
      <c r="G237">
        <f t="shared" si="43"/>
        <v>0</v>
      </c>
      <c r="H237">
        <f t="shared" si="44"/>
        <v>0</v>
      </c>
      <c r="I237">
        <f t="shared" si="45"/>
        <v>0</v>
      </c>
      <c r="J237">
        <f t="shared" si="46"/>
        <v>0</v>
      </c>
      <c r="K237">
        <f t="shared" si="47"/>
        <v>0</v>
      </c>
      <c r="L237">
        <f t="shared" si="48"/>
        <v>0</v>
      </c>
      <c r="M237">
        <f t="shared" si="49"/>
        <v>0</v>
      </c>
      <c r="N237">
        <f t="shared" si="50"/>
        <v>0</v>
      </c>
      <c r="O237">
        <f t="shared" si="51"/>
        <v>0</v>
      </c>
    </row>
    <row r="238" spans="1:15" x14ac:dyDescent="0.3">
      <c r="A238">
        <v>228</v>
      </c>
      <c r="B238">
        <v>98.79</v>
      </c>
      <c r="C238">
        <f t="shared" si="39"/>
        <v>55.179201833296837</v>
      </c>
      <c r="D238">
        <f t="shared" si="40"/>
        <v>1901.9017167369204</v>
      </c>
      <c r="E238">
        <f t="shared" si="41"/>
        <v>43.610798166703169</v>
      </c>
      <c r="F238">
        <f t="shared" si="42"/>
        <v>0</v>
      </c>
      <c r="G238">
        <f t="shared" si="43"/>
        <v>0</v>
      </c>
      <c r="H238">
        <f t="shared" si="44"/>
        <v>0</v>
      </c>
      <c r="I238">
        <f t="shared" si="45"/>
        <v>0</v>
      </c>
      <c r="J238">
        <f t="shared" si="46"/>
        <v>0</v>
      </c>
      <c r="K238">
        <f t="shared" si="47"/>
        <v>0</v>
      </c>
      <c r="L238">
        <f t="shared" si="48"/>
        <v>0</v>
      </c>
      <c r="M238">
        <f t="shared" si="49"/>
        <v>0</v>
      </c>
      <c r="N238">
        <f t="shared" si="50"/>
        <v>0</v>
      </c>
      <c r="O238">
        <f t="shared" si="51"/>
        <v>0</v>
      </c>
    </row>
    <row r="239" spans="1:15" x14ac:dyDescent="0.3">
      <c r="A239">
        <v>229</v>
      </c>
      <c r="B239">
        <v>136.11000000000001</v>
      </c>
      <c r="C239">
        <f t="shared" si="39"/>
        <v>52.920252146152905</v>
      </c>
      <c r="D239">
        <f t="shared" si="40"/>
        <v>6920.5341479866593</v>
      </c>
      <c r="E239">
        <f t="shared" si="41"/>
        <v>83.189747853847109</v>
      </c>
      <c r="F239">
        <f t="shared" si="42"/>
        <v>0</v>
      </c>
      <c r="G239">
        <f t="shared" si="43"/>
        <v>0</v>
      </c>
      <c r="H239">
        <f t="shared" si="44"/>
        <v>0</v>
      </c>
      <c r="I239">
        <f t="shared" si="45"/>
        <v>0</v>
      </c>
      <c r="J239">
        <f t="shared" si="46"/>
        <v>0</v>
      </c>
      <c r="K239">
        <f t="shared" si="47"/>
        <v>0</v>
      </c>
      <c r="L239">
        <f t="shared" si="48"/>
        <v>0</v>
      </c>
      <c r="M239">
        <f t="shared" si="49"/>
        <v>0</v>
      </c>
      <c r="N239">
        <f t="shared" si="50"/>
        <v>0</v>
      </c>
      <c r="O239">
        <f t="shared" si="51"/>
        <v>0</v>
      </c>
    </row>
    <row r="240" spans="1:15" x14ac:dyDescent="0.3">
      <c r="A240">
        <v>230</v>
      </c>
      <c r="B240">
        <v>212.13</v>
      </c>
      <c r="C240">
        <f t="shared" si="39"/>
        <v>50.733482851914516</v>
      </c>
      <c r="D240">
        <f t="shared" si="40"/>
        <v>26048.835747532252</v>
      </c>
      <c r="E240">
        <f t="shared" si="41"/>
        <v>161.39651714808548</v>
      </c>
      <c r="F240">
        <f t="shared" si="42"/>
        <v>0</v>
      </c>
      <c r="G240">
        <f t="shared" si="43"/>
        <v>0</v>
      </c>
      <c r="H240">
        <f t="shared" si="44"/>
        <v>0</v>
      </c>
      <c r="I240">
        <f t="shared" si="45"/>
        <v>0</v>
      </c>
      <c r="J240">
        <f t="shared" si="46"/>
        <v>0</v>
      </c>
      <c r="K240">
        <f t="shared" si="47"/>
        <v>0</v>
      </c>
      <c r="L240">
        <f t="shared" si="48"/>
        <v>0</v>
      </c>
      <c r="M240">
        <f t="shared" si="49"/>
        <v>0</v>
      </c>
      <c r="N240">
        <f t="shared" si="50"/>
        <v>0</v>
      </c>
      <c r="O240">
        <f t="shared" si="51"/>
        <v>0</v>
      </c>
    </row>
    <row r="241" spans="1:15" x14ac:dyDescent="0.3">
      <c r="A241">
        <v>231</v>
      </c>
      <c r="B241">
        <v>148.69999999999999</v>
      </c>
      <c r="C241">
        <f t="shared" si="39"/>
        <v>48.617624242424853</v>
      </c>
      <c r="D241">
        <f t="shared" si="40"/>
        <v>10016.481937280463</v>
      </c>
      <c r="E241">
        <f t="shared" si="41"/>
        <v>100.08237575757514</v>
      </c>
      <c r="F241">
        <f t="shared" si="42"/>
        <v>0</v>
      </c>
      <c r="G241">
        <f t="shared" si="43"/>
        <v>0</v>
      </c>
      <c r="H241">
        <f t="shared" si="44"/>
        <v>0</v>
      </c>
      <c r="I241">
        <f t="shared" si="45"/>
        <v>0</v>
      </c>
      <c r="J241">
        <f t="shared" si="46"/>
        <v>0</v>
      </c>
      <c r="K241">
        <f t="shared" si="47"/>
        <v>0</v>
      </c>
      <c r="L241">
        <f t="shared" si="48"/>
        <v>0</v>
      </c>
      <c r="M241">
        <f t="shared" si="49"/>
        <v>0</v>
      </c>
      <c r="N241">
        <f t="shared" si="50"/>
        <v>0</v>
      </c>
      <c r="O241">
        <f t="shared" si="51"/>
        <v>0</v>
      </c>
    </row>
    <row r="242" spans="1:15" x14ac:dyDescent="0.3">
      <c r="A242">
        <v>232</v>
      </c>
      <c r="B242">
        <v>147.57</v>
      </c>
      <c r="C242">
        <f t="shared" si="39"/>
        <v>46.571376019817748</v>
      </c>
      <c r="D242">
        <f t="shared" si="40"/>
        <v>10200.722045890245</v>
      </c>
      <c r="E242">
        <f t="shared" si="41"/>
        <v>100.99862398018224</v>
      </c>
      <c r="F242">
        <f t="shared" si="42"/>
        <v>0</v>
      </c>
      <c r="G242">
        <f t="shared" si="43"/>
        <v>0</v>
      </c>
      <c r="H242">
        <f t="shared" si="44"/>
        <v>0</v>
      </c>
      <c r="I242">
        <f t="shared" si="45"/>
        <v>0</v>
      </c>
      <c r="J242">
        <f t="shared" si="46"/>
        <v>0</v>
      </c>
      <c r="K242">
        <f t="shared" si="47"/>
        <v>0</v>
      </c>
      <c r="L242">
        <f t="shared" si="48"/>
        <v>0</v>
      </c>
      <c r="M242">
        <f t="shared" si="49"/>
        <v>0</v>
      </c>
      <c r="N242">
        <f t="shared" si="50"/>
        <v>0</v>
      </c>
      <c r="O242">
        <f t="shared" si="51"/>
        <v>0</v>
      </c>
    </row>
    <row r="243" spans="1:15" x14ac:dyDescent="0.3">
      <c r="A243">
        <v>233</v>
      </c>
      <c r="B243">
        <v>165.08</v>
      </c>
      <c r="C243">
        <f t="shared" si="39"/>
        <v>44.593410608286142</v>
      </c>
      <c r="D243">
        <f t="shared" si="40"/>
        <v>14517.018223247456</v>
      </c>
      <c r="E243">
        <f t="shared" si="41"/>
        <v>120.48658939171386</v>
      </c>
      <c r="F243">
        <f t="shared" si="42"/>
        <v>0</v>
      </c>
      <c r="G243">
        <f t="shared" si="43"/>
        <v>0</v>
      </c>
      <c r="H243">
        <f t="shared" si="44"/>
        <v>0</v>
      </c>
      <c r="I243">
        <f t="shared" si="45"/>
        <v>0</v>
      </c>
      <c r="J243">
        <f t="shared" si="46"/>
        <v>0</v>
      </c>
      <c r="K243">
        <f t="shared" si="47"/>
        <v>0</v>
      </c>
      <c r="L243">
        <f t="shared" si="48"/>
        <v>0</v>
      </c>
      <c r="M243">
        <f t="shared" si="49"/>
        <v>0</v>
      </c>
      <c r="N243">
        <f t="shared" si="50"/>
        <v>0</v>
      </c>
      <c r="O243">
        <f t="shared" si="51"/>
        <v>0</v>
      </c>
    </row>
    <row r="244" spans="1:15" x14ac:dyDescent="0.3">
      <c r="A244">
        <v>234</v>
      </c>
      <c r="B244">
        <v>140.33000000000001</v>
      </c>
      <c r="C244">
        <f t="shared" si="39"/>
        <v>42.682376380505445</v>
      </c>
      <c r="D244">
        <f t="shared" si="40"/>
        <v>9535.0583985344729</v>
      </c>
      <c r="E244">
        <f t="shared" si="41"/>
        <v>97.647623619494567</v>
      </c>
      <c r="F244">
        <f t="shared" si="42"/>
        <v>0</v>
      </c>
      <c r="G244">
        <f t="shared" si="43"/>
        <v>0</v>
      </c>
      <c r="H244">
        <f t="shared" si="44"/>
        <v>0</v>
      </c>
      <c r="I244">
        <f t="shared" si="45"/>
        <v>0</v>
      </c>
      <c r="J244">
        <f t="shared" si="46"/>
        <v>0</v>
      </c>
      <c r="K244">
        <f t="shared" si="47"/>
        <v>0</v>
      </c>
      <c r="L244">
        <f t="shared" si="48"/>
        <v>0</v>
      </c>
      <c r="M244">
        <f t="shared" si="49"/>
        <v>0</v>
      </c>
      <c r="N244">
        <f t="shared" si="50"/>
        <v>0</v>
      </c>
      <c r="O244">
        <f t="shared" si="51"/>
        <v>0</v>
      </c>
    </row>
    <row r="245" spans="1:15" x14ac:dyDescent="0.3">
      <c r="A245">
        <v>235</v>
      </c>
      <c r="B245">
        <v>93.88</v>
      </c>
      <c r="C245">
        <f t="shared" si="39"/>
        <v>40.836900794727363</v>
      </c>
      <c r="D245">
        <f t="shared" si="40"/>
        <v>2813.5703733003943</v>
      </c>
      <c r="E245">
        <f t="shared" si="41"/>
        <v>53.043099205272632</v>
      </c>
      <c r="F245">
        <f t="shared" si="42"/>
        <v>0</v>
      </c>
      <c r="G245">
        <f t="shared" si="43"/>
        <v>0</v>
      </c>
      <c r="H245">
        <f t="shared" si="44"/>
        <v>0</v>
      </c>
      <c r="I245">
        <f t="shared" si="45"/>
        <v>0</v>
      </c>
      <c r="J245">
        <f t="shared" si="46"/>
        <v>0</v>
      </c>
      <c r="K245">
        <f t="shared" si="47"/>
        <v>0</v>
      </c>
      <c r="L245">
        <f t="shared" si="48"/>
        <v>0</v>
      </c>
      <c r="M245">
        <f t="shared" si="49"/>
        <v>0</v>
      </c>
      <c r="N245">
        <f t="shared" si="50"/>
        <v>0</v>
      </c>
      <c r="O245">
        <f t="shared" si="51"/>
        <v>0</v>
      </c>
    </row>
    <row r="246" spans="1:15" x14ac:dyDescent="0.3">
      <c r="A246">
        <v>236</v>
      </c>
      <c r="B246">
        <v>124.15</v>
      </c>
      <c r="C246">
        <f t="shared" si="39"/>
        <v>39.055593438972146</v>
      </c>
      <c r="D246">
        <f t="shared" si="40"/>
        <v>7241.0580279735004</v>
      </c>
      <c r="E246">
        <f t="shared" si="41"/>
        <v>85.094406561027853</v>
      </c>
      <c r="F246">
        <f t="shared" si="42"/>
        <v>0</v>
      </c>
      <c r="G246">
        <f t="shared" si="43"/>
        <v>0</v>
      </c>
      <c r="H246">
        <f t="shared" si="44"/>
        <v>0</v>
      </c>
      <c r="I246">
        <f t="shared" si="45"/>
        <v>0</v>
      </c>
      <c r="J246">
        <f t="shared" si="46"/>
        <v>0</v>
      </c>
      <c r="K246">
        <f t="shared" si="47"/>
        <v>0</v>
      </c>
      <c r="L246">
        <f t="shared" si="48"/>
        <v>0</v>
      </c>
      <c r="M246">
        <f t="shared" si="49"/>
        <v>0</v>
      </c>
      <c r="N246">
        <f t="shared" si="50"/>
        <v>0</v>
      </c>
      <c r="O246">
        <f t="shared" si="51"/>
        <v>0</v>
      </c>
    </row>
    <row r="247" spans="1:15" x14ac:dyDescent="0.3">
      <c r="A247">
        <v>237</v>
      </c>
      <c r="B247">
        <v>181.73</v>
      </c>
      <c r="C247">
        <f t="shared" si="39"/>
        <v>37.337048979154709</v>
      </c>
      <c r="D247">
        <f t="shared" si="40"/>
        <v>20849.324304508227</v>
      </c>
      <c r="E247">
        <f t="shared" si="41"/>
        <v>144.39295102084529</v>
      </c>
      <c r="F247">
        <f t="shared" si="42"/>
        <v>0</v>
      </c>
      <c r="G247">
        <f t="shared" si="43"/>
        <v>0</v>
      </c>
      <c r="H247">
        <f t="shared" si="44"/>
        <v>0</v>
      </c>
      <c r="I247">
        <f t="shared" si="45"/>
        <v>0</v>
      </c>
      <c r="J247">
        <f t="shared" si="46"/>
        <v>0</v>
      </c>
      <c r="K247">
        <f t="shared" si="47"/>
        <v>0</v>
      </c>
      <c r="L247">
        <f t="shared" si="48"/>
        <v>0</v>
      </c>
      <c r="M247">
        <f t="shared" si="49"/>
        <v>0</v>
      </c>
      <c r="N247">
        <f t="shared" si="50"/>
        <v>0</v>
      </c>
      <c r="O247">
        <f t="shared" si="51"/>
        <v>0</v>
      </c>
    </row>
    <row r="248" spans="1:15" x14ac:dyDescent="0.3">
      <c r="A248">
        <v>238</v>
      </c>
      <c r="B248">
        <v>162.49</v>
      </c>
      <c r="C248">
        <f t="shared" si="39"/>
        <v>35.679850008379027</v>
      </c>
      <c r="D248">
        <f t="shared" si="40"/>
        <v>16080.814140897413</v>
      </c>
      <c r="E248">
        <f t="shared" si="41"/>
        <v>126.81014999162099</v>
      </c>
      <c r="F248">
        <f t="shared" si="42"/>
        <v>0</v>
      </c>
      <c r="G248">
        <f t="shared" si="43"/>
        <v>0</v>
      </c>
      <c r="H248">
        <f t="shared" si="44"/>
        <v>0</v>
      </c>
      <c r="I248">
        <f t="shared" si="45"/>
        <v>0</v>
      </c>
      <c r="J248">
        <f t="shared" si="46"/>
        <v>0</v>
      </c>
      <c r="K248">
        <f t="shared" si="47"/>
        <v>0</v>
      </c>
      <c r="L248">
        <f t="shared" si="48"/>
        <v>0</v>
      </c>
      <c r="M248">
        <f t="shared" si="49"/>
        <v>0</v>
      </c>
      <c r="N248">
        <f t="shared" si="50"/>
        <v>0</v>
      </c>
      <c r="O248">
        <f t="shared" si="51"/>
        <v>0</v>
      </c>
    </row>
    <row r="249" spans="1:15" x14ac:dyDescent="0.3">
      <c r="A249">
        <v>239</v>
      </c>
      <c r="B249">
        <v>123.47</v>
      </c>
      <c r="C249">
        <f t="shared" si="39"/>
        <v>34.082569795025755</v>
      </c>
      <c r="D249">
        <f t="shared" si="40"/>
        <v>7990.1126786491404</v>
      </c>
      <c r="E249">
        <f t="shared" si="41"/>
        <v>89.387430204974237</v>
      </c>
      <c r="F249">
        <f t="shared" si="42"/>
        <v>0</v>
      </c>
      <c r="G249">
        <f t="shared" si="43"/>
        <v>0</v>
      </c>
      <c r="H249">
        <f t="shared" si="44"/>
        <v>0</v>
      </c>
      <c r="I249">
        <f t="shared" si="45"/>
        <v>0</v>
      </c>
      <c r="J249">
        <f t="shared" si="46"/>
        <v>0</v>
      </c>
      <c r="K249">
        <f t="shared" si="47"/>
        <v>0</v>
      </c>
      <c r="L249">
        <f t="shared" si="48"/>
        <v>0</v>
      </c>
      <c r="M249">
        <f t="shared" si="49"/>
        <v>0</v>
      </c>
      <c r="N249">
        <f t="shared" si="50"/>
        <v>0</v>
      </c>
      <c r="O249">
        <f t="shared" si="51"/>
        <v>0</v>
      </c>
    </row>
    <row r="250" spans="1:15" x14ac:dyDescent="0.3">
      <c r="A250">
        <v>240</v>
      </c>
      <c r="B250">
        <v>87.61</v>
      </c>
      <c r="C250">
        <f t="shared" si="39"/>
        <v>32.543774927638957</v>
      </c>
      <c r="D250">
        <f t="shared" si="40"/>
        <v>3032.2891437199241</v>
      </c>
      <c r="E250">
        <f t="shared" si="41"/>
        <v>55.066225072361043</v>
      </c>
      <c r="F250">
        <f t="shared" si="42"/>
        <v>0</v>
      </c>
      <c r="G250">
        <f t="shared" si="43"/>
        <v>0</v>
      </c>
      <c r="H250">
        <f t="shared" si="44"/>
        <v>0</v>
      </c>
      <c r="I250">
        <f t="shared" si="45"/>
        <v>0</v>
      </c>
      <c r="J250">
        <f t="shared" si="46"/>
        <v>0</v>
      </c>
      <c r="K250">
        <f t="shared" si="47"/>
        <v>0</v>
      </c>
      <c r="L250">
        <f t="shared" si="48"/>
        <v>0</v>
      </c>
      <c r="M250">
        <f t="shared" si="49"/>
        <v>0</v>
      </c>
      <c r="N250">
        <f t="shared" si="50"/>
        <v>0</v>
      </c>
      <c r="O250">
        <f t="shared" si="51"/>
        <v>0</v>
      </c>
    </row>
    <row r="251" spans="1:15" x14ac:dyDescent="0.3">
      <c r="A251">
        <v>241</v>
      </c>
      <c r="B251">
        <v>120.92</v>
      </c>
      <c r="C251">
        <f t="shared" si="39"/>
        <v>31.062027854988877</v>
      </c>
      <c r="D251">
        <f t="shared" si="40"/>
        <v>8074.4551580135967</v>
      </c>
      <c r="E251">
        <f t="shared" si="41"/>
        <v>89.857972145011132</v>
      </c>
      <c r="F251">
        <f t="shared" si="42"/>
        <v>0</v>
      </c>
      <c r="G251">
        <f t="shared" si="43"/>
        <v>0</v>
      </c>
      <c r="H251">
        <f t="shared" si="44"/>
        <v>0</v>
      </c>
      <c r="I251">
        <f t="shared" si="45"/>
        <v>0</v>
      </c>
      <c r="J251">
        <f t="shared" si="46"/>
        <v>0</v>
      </c>
      <c r="K251">
        <f t="shared" si="47"/>
        <v>0</v>
      </c>
      <c r="L251">
        <f t="shared" si="48"/>
        <v>0</v>
      </c>
      <c r="M251">
        <f t="shared" si="49"/>
        <v>0</v>
      </c>
      <c r="N251">
        <f t="shared" si="50"/>
        <v>0</v>
      </c>
      <c r="O251">
        <f t="shared" si="51"/>
        <v>0</v>
      </c>
    </row>
    <row r="252" spans="1:15" x14ac:dyDescent="0.3">
      <c r="A252">
        <v>242</v>
      </c>
      <c r="B252">
        <v>120.49</v>
      </c>
      <c r="C252">
        <f t="shared" si="39"/>
        <v>29.635889320045955</v>
      </c>
      <c r="D252">
        <f t="shared" si="40"/>
        <v>8254.4694274453377</v>
      </c>
      <c r="E252">
        <f t="shared" si="41"/>
        <v>90.854110679954033</v>
      </c>
      <c r="F252">
        <f t="shared" si="42"/>
        <v>0</v>
      </c>
      <c r="G252">
        <f t="shared" si="43"/>
        <v>0</v>
      </c>
      <c r="H252">
        <f t="shared" si="44"/>
        <v>0</v>
      </c>
      <c r="I252">
        <f t="shared" si="45"/>
        <v>0</v>
      </c>
      <c r="J252">
        <f t="shared" si="46"/>
        <v>0</v>
      </c>
      <c r="K252">
        <f t="shared" si="47"/>
        <v>0</v>
      </c>
      <c r="L252">
        <f t="shared" si="48"/>
        <v>0</v>
      </c>
      <c r="M252">
        <f t="shared" si="49"/>
        <v>0</v>
      </c>
      <c r="N252">
        <f t="shared" si="50"/>
        <v>0</v>
      </c>
      <c r="O252">
        <f t="shared" si="51"/>
        <v>0</v>
      </c>
    </row>
    <row r="253" spans="1:15" x14ac:dyDescent="0.3">
      <c r="A253">
        <v>243</v>
      </c>
      <c r="B253">
        <v>145.71</v>
      </c>
      <c r="C253">
        <f t="shared" si="39"/>
        <v>28.263920686948982</v>
      </c>
      <c r="D253">
        <f t="shared" si="40"/>
        <v>13793.581546007474</v>
      </c>
      <c r="E253">
        <f t="shared" si="41"/>
        <v>117.44607931305103</v>
      </c>
      <c r="F253">
        <f t="shared" si="42"/>
        <v>0</v>
      </c>
      <c r="G253">
        <f t="shared" si="43"/>
        <v>0</v>
      </c>
      <c r="H253">
        <f t="shared" si="44"/>
        <v>0</v>
      </c>
      <c r="I253">
        <f t="shared" si="45"/>
        <v>0</v>
      </c>
      <c r="J253">
        <f t="shared" si="46"/>
        <v>0</v>
      </c>
      <c r="K253">
        <f t="shared" si="47"/>
        <v>0</v>
      </c>
      <c r="L253">
        <f t="shared" si="48"/>
        <v>0</v>
      </c>
      <c r="M253">
        <f t="shared" si="49"/>
        <v>0</v>
      </c>
      <c r="N253">
        <f t="shared" si="50"/>
        <v>0</v>
      </c>
      <c r="O253">
        <f t="shared" si="51"/>
        <v>0</v>
      </c>
    </row>
    <row r="254" spans="1:15" x14ac:dyDescent="0.3">
      <c r="A254">
        <v>244</v>
      </c>
      <c r="B254">
        <v>103.98</v>
      </c>
      <c r="C254">
        <f t="shared" si="39"/>
        <v>26.944686160384187</v>
      </c>
      <c r="D254">
        <f t="shared" si="40"/>
        <v>5934.439578368103</v>
      </c>
      <c r="E254">
        <f t="shared" si="41"/>
        <v>77.03531383961581</v>
      </c>
      <c r="F254">
        <f t="shared" si="42"/>
        <v>0</v>
      </c>
      <c r="G254">
        <f t="shared" si="43"/>
        <v>0</v>
      </c>
      <c r="H254">
        <f t="shared" si="44"/>
        <v>0</v>
      </c>
      <c r="I254">
        <f t="shared" si="45"/>
        <v>0</v>
      </c>
      <c r="J254">
        <f t="shared" si="46"/>
        <v>0</v>
      </c>
      <c r="K254">
        <f t="shared" si="47"/>
        <v>0</v>
      </c>
      <c r="L254">
        <f t="shared" si="48"/>
        <v>0</v>
      </c>
      <c r="M254">
        <f t="shared" si="49"/>
        <v>0</v>
      </c>
      <c r="N254">
        <f t="shared" si="50"/>
        <v>0</v>
      </c>
      <c r="O254">
        <f t="shared" si="51"/>
        <v>0</v>
      </c>
    </row>
    <row r="255" spans="1:15" x14ac:dyDescent="0.3">
      <c r="A255">
        <v>245</v>
      </c>
      <c r="B255">
        <v>121.12</v>
      </c>
      <c r="C255">
        <f t="shared" si="39"/>
        <v>25.676754897113053</v>
      </c>
      <c r="D255">
        <f t="shared" si="40"/>
        <v>9109.4130357697541</v>
      </c>
      <c r="E255">
        <f t="shared" si="41"/>
        <v>95.443245102886948</v>
      </c>
      <c r="F255">
        <f t="shared" si="42"/>
        <v>0</v>
      </c>
      <c r="G255">
        <f t="shared" si="43"/>
        <v>0</v>
      </c>
      <c r="H255">
        <f t="shared" si="44"/>
        <v>0</v>
      </c>
      <c r="I255">
        <f t="shared" si="45"/>
        <v>0</v>
      </c>
      <c r="J255">
        <f t="shared" si="46"/>
        <v>0</v>
      </c>
      <c r="K255">
        <f t="shared" si="47"/>
        <v>0</v>
      </c>
      <c r="L255">
        <f t="shared" si="48"/>
        <v>0</v>
      </c>
      <c r="M255">
        <f t="shared" si="49"/>
        <v>0</v>
      </c>
      <c r="N255">
        <f t="shared" si="50"/>
        <v>0</v>
      </c>
      <c r="O255">
        <f t="shared" si="51"/>
        <v>0</v>
      </c>
    </row>
    <row r="256" spans="1:15" x14ac:dyDescent="0.3">
      <c r="A256">
        <v>246</v>
      </c>
      <c r="B256">
        <v>96.83</v>
      </c>
      <c r="C256">
        <f t="shared" si="39"/>
        <v>24.458703009693231</v>
      </c>
      <c r="D256">
        <f t="shared" si="40"/>
        <v>5237.6046280591863</v>
      </c>
      <c r="E256">
        <f t="shared" si="41"/>
        <v>72.371296990306774</v>
      </c>
      <c r="F256">
        <f t="shared" si="42"/>
        <v>0</v>
      </c>
      <c r="G256">
        <f t="shared" si="43"/>
        <v>0</v>
      </c>
      <c r="H256">
        <f t="shared" si="44"/>
        <v>0</v>
      </c>
      <c r="I256">
        <f t="shared" si="45"/>
        <v>0</v>
      </c>
      <c r="J256">
        <f t="shared" si="46"/>
        <v>0</v>
      </c>
      <c r="K256">
        <f t="shared" si="47"/>
        <v>0</v>
      </c>
      <c r="L256">
        <f t="shared" si="48"/>
        <v>0</v>
      </c>
      <c r="M256">
        <f t="shared" si="49"/>
        <v>0</v>
      </c>
      <c r="N256">
        <f t="shared" si="50"/>
        <v>0</v>
      </c>
      <c r="O256">
        <f t="shared" si="51"/>
        <v>0</v>
      </c>
    </row>
    <row r="257" spans="1:15" x14ac:dyDescent="0.3">
      <c r="A257">
        <v>247</v>
      </c>
      <c r="B257">
        <v>114.67</v>
      </c>
      <c r="C257">
        <f t="shared" si="39"/>
        <v>23.289115462729921</v>
      </c>
      <c r="D257">
        <f t="shared" si="40"/>
        <v>8350.466058813885</v>
      </c>
      <c r="E257">
        <f t="shared" si="41"/>
        <v>91.380884537270077</v>
      </c>
      <c r="F257">
        <f t="shared" si="42"/>
        <v>0</v>
      </c>
      <c r="G257">
        <f t="shared" si="43"/>
        <v>0</v>
      </c>
      <c r="H257">
        <f t="shared" si="44"/>
        <v>0</v>
      </c>
      <c r="I257">
        <f t="shared" si="45"/>
        <v>0</v>
      </c>
      <c r="J257">
        <f t="shared" si="46"/>
        <v>0</v>
      </c>
      <c r="K257">
        <f t="shared" si="47"/>
        <v>0</v>
      </c>
      <c r="L257">
        <f t="shared" si="48"/>
        <v>0</v>
      </c>
      <c r="M257">
        <f t="shared" si="49"/>
        <v>0</v>
      </c>
      <c r="N257">
        <f t="shared" si="50"/>
        <v>0</v>
      </c>
      <c r="O257">
        <f t="shared" si="51"/>
        <v>0</v>
      </c>
    </row>
    <row r="258" spans="1:15" x14ac:dyDescent="0.3">
      <c r="A258">
        <v>248</v>
      </c>
      <c r="B258">
        <v>123.57</v>
      </c>
      <c r="C258">
        <f t="shared" si="39"/>
        <v>22.166587862272682</v>
      </c>
      <c r="D258">
        <f t="shared" si="40"/>
        <v>10282.651993173784</v>
      </c>
      <c r="E258">
        <f t="shared" si="41"/>
        <v>101.40341213772732</v>
      </c>
      <c r="F258">
        <f t="shared" si="42"/>
        <v>0</v>
      </c>
      <c r="G258">
        <f t="shared" si="43"/>
        <v>0</v>
      </c>
      <c r="H258">
        <f t="shared" si="44"/>
        <v>0</v>
      </c>
      <c r="I258">
        <f t="shared" si="45"/>
        <v>0</v>
      </c>
      <c r="J258">
        <f t="shared" si="46"/>
        <v>0</v>
      </c>
      <c r="K258">
        <f t="shared" si="47"/>
        <v>0</v>
      </c>
      <c r="L258">
        <f t="shared" si="48"/>
        <v>0</v>
      </c>
      <c r="M258">
        <f t="shared" si="49"/>
        <v>0</v>
      </c>
      <c r="N258">
        <f t="shared" si="50"/>
        <v>0</v>
      </c>
      <c r="O258">
        <f t="shared" si="51"/>
        <v>0</v>
      </c>
    </row>
    <row r="259" spans="1:15" x14ac:dyDescent="0.3">
      <c r="A259">
        <v>249</v>
      </c>
      <c r="B259">
        <v>54.11</v>
      </c>
      <c r="C259">
        <f t="shared" si="39"/>
        <v>21.089728139235561</v>
      </c>
      <c r="D259">
        <f t="shared" si="40"/>
        <v>1090.3383537587918</v>
      </c>
      <c r="E259">
        <f t="shared" si="41"/>
        <v>33.020271860764439</v>
      </c>
      <c r="F259">
        <f t="shared" si="42"/>
        <v>0</v>
      </c>
      <c r="G259">
        <f t="shared" si="43"/>
        <v>0</v>
      </c>
      <c r="H259">
        <f t="shared" si="44"/>
        <v>0</v>
      </c>
      <c r="I259">
        <f t="shared" si="45"/>
        <v>0</v>
      </c>
      <c r="J259">
        <f t="shared" si="46"/>
        <v>0</v>
      </c>
      <c r="K259">
        <f t="shared" si="47"/>
        <v>0</v>
      </c>
      <c r="L259">
        <f t="shared" si="48"/>
        <v>0</v>
      </c>
      <c r="M259">
        <f t="shared" si="49"/>
        <v>0</v>
      </c>
      <c r="N259">
        <f t="shared" si="50"/>
        <v>0</v>
      </c>
      <c r="O259">
        <f t="shared" si="51"/>
        <v>0</v>
      </c>
    </row>
    <row r="260" spans="1:15" x14ac:dyDescent="0.3">
      <c r="A260">
        <v>250</v>
      </c>
      <c r="B260">
        <v>84.23</v>
      </c>
      <c r="C260">
        <f t="shared" si="39"/>
        <v>20.057158127966062</v>
      </c>
      <c r="D260">
        <f t="shared" si="40"/>
        <v>4118.1536339330723</v>
      </c>
      <c r="E260">
        <f t="shared" si="41"/>
        <v>64.172841872033942</v>
      </c>
      <c r="F260">
        <f t="shared" si="42"/>
        <v>0</v>
      </c>
      <c r="G260">
        <f t="shared" si="43"/>
        <v>0</v>
      </c>
      <c r="H260">
        <f t="shared" si="44"/>
        <v>0</v>
      </c>
      <c r="I260">
        <f t="shared" si="45"/>
        <v>0</v>
      </c>
      <c r="J260">
        <f t="shared" si="46"/>
        <v>0</v>
      </c>
      <c r="K260">
        <f t="shared" si="47"/>
        <v>0</v>
      </c>
      <c r="L260">
        <f t="shared" si="48"/>
        <v>0</v>
      </c>
      <c r="M260">
        <f t="shared" si="49"/>
        <v>0</v>
      </c>
      <c r="N260">
        <f t="shared" si="50"/>
        <v>0</v>
      </c>
      <c r="O260">
        <f t="shared" si="51"/>
        <v>0</v>
      </c>
    </row>
    <row r="261" spans="1:15" x14ac:dyDescent="0.3">
      <c r="A261">
        <v>251</v>
      </c>
      <c r="B261">
        <v>121.77</v>
      </c>
      <c r="C261">
        <f t="shared" si="39"/>
        <v>19.067515041320938</v>
      </c>
      <c r="D261">
        <f t="shared" si="40"/>
        <v>10547.8004166877</v>
      </c>
      <c r="E261">
        <f t="shared" si="41"/>
        <v>102.70248495867907</v>
      </c>
      <c r="F261">
        <f t="shared" si="42"/>
        <v>0</v>
      </c>
      <c r="G261">
        <f t="shared" si="43"/>
        <v>0</v>
      </c>
      <c r="H261">
        <f t="shared" si="44"/>
        <v>0</v>
      </c>
      <c r="I261">
        <f t="shared" si="45"/>
        <v>0</v>
      </c>
      <c r="J261">
        <f t="shared" si="46"/>
        <v>0</v>
      </c>
      <c r="K261">
        <f t="shared" si="47"/>
        <v>0</v>
      </c>
      <c r="L261">
        <f t="shared" si="48"/>
        <v>0</v>
      </c>
      <c r="M261">
        <f t="shared" si="49"/>
        <v>0</v>
      </c>
      <c r="N261">
        <f t="shared" si="50"/>
        <v>0</v>
      </c>
      <c r="O261">
        <f t="shared" si="51"/>
        <v>0</v>
      </c>
    </row>
    <row r="262" spans="1:15" x14ac:dyDescent="0.3">
      <c r="A262">
        <v>252</v>
      </c>
      <c r="B262">
        <v>75.55</v>
      </c>
      <c r="C262">
        <f t="shared" si="39"/>
        <v>18.11945284382351</v>
      </c>
      <c r="D262">
        <f t="shared" si="40"/>
        <v>3298.2677466578111</v>
      </c>
      <c r="E262">
        <f t="shared" si="41"/>
        <v>57.430547156176488</v>
      </c>
      <c r="F262">
        <f t="shared" si="42"/>
        <v>0</v>
      </c>
      <c r="G262">
        <f t="shared" si="43"/>
        <v>0</v>
      </c>
      <c r="H262">
        <f t="shared" si="44"/>
        <v>0</v>
      </c>
      <c r="I262">
        <f t="shared" si="45"/>
        <v>0</v>
      </c>
      <c r="J262">
        <f t="shared" si="46"/>
        <v>0</v>
      </c>
      <c r="K262">
        <f t="shared" si="47"/>
        <v>0</v>
      </c>
      <c r="L262">
        <f t="shared" si="48"/>
        <v>0</v>
      </c>
      <c r="M262">
        <f t="shared" si="49"/>
        <v>0</v>
      </c>
      <c r="N262">
        <f t="shared" si="50"/>
        <v>0</v>
      </c>
      <c r="O262">
        <f t="shared" si="51"/>
        <v>0</v>
      </c>
    </row>
    <row r="263" spans="1:15" x14ac:dyDescent="0.3">
      <c r="A263">
        <v>253</v>
      </c>
      <c r="B263">
        <v>82.68</v>
      </c>
      <c r="C263">
        <f t="shared" si="39"/>
        <v>17.211643524678653</v>
      </c>
      <c r="D263">
        <f t="shared" si="40"/>
        <v>4286.1056995797517</v>
      </c>
      <c r="E263">
        <f t="shared" si="41"/>
        <v>65.468356475321357</v>
      </c>
      <c r="F263">
        <f t="shared" si="42"/>
        <v>0</v>
      </c>
      <c r="G263">
        <f t="shared" si="43"/>
        <v>0</v>
      </c>
      <c r="H263">
        <f t="shared" si="44"/>
        <v>0</v>
      </c>
      <c r="I263">
        <f t="shared" si="45"/>
        <v>0</v>
      </c>
      <c r="J263">
        <f t="shared" si="46"/>
        <v>0</v>
      </c>
      <c r="K263">
        <f t="shared" si="47"/>
        <v>0</v>
      </c>
      <c r="L263">
        <f t="shared" si="48"/>
        <v>0</v>
      </c>
      <c r="M263">
        <f t="shared" si="49"/>
        <v>0</v>
      </c>
      <c r="N263">
        <f t="shared" si="50"/>
        <v>0</v>
      </c>
      <c r="O263">
        <f t="shared" si="51"/>
        <v>0</v>
      </c>
    </row>
    <row r="264" spans="1:15" x14ac:dyDescent="0.3">
      <c r="A264">
        <v>254</v>
      </c>
      <c r="B264">
        <v>77.7</v>
      </c>
      <c r="C264">
        <f t="shared" si="39"/>
        <v>16.342778272607685</v>
      </c>
      <c r="D264">
        <f t="shared" si="40"/>
        <v>3764.7086581043836</v>
      </c>
      <c r="E264">
        <f t="shared" si="41"/>
        <v>61.357221727392314</v>
      </c>
      <c r="F264">
        <f t="shared" si="42"/>
        <v>0</v>
      </c>
      <c r="G264">
        <f t="shared" si="43"/>
        <v>0</v>
      </c>
      <c r="H264">
        <f t="shared" si="44"/>
        <v>0</v>
      </c>
      <c r="I264">
        <f t="shared" si="45"/>
        <v>0</v>
      </c>
      <c r="J264">
        <f t="shared" si="46"/>
        <v>0</v>
      </c>
      <c r="K264">
        <f t="shared" si="47"/>
        <v>0</v>
      </c>
      <c r="L264">
        <f t="shared" si="48"/>
        <v>0</v>
      </c>
      <c r="M264">
        <f t="shared" si="49"/>
        <v>0</v>
      </c>
      <c r="N264">
        <f t="shared" si="50"/>
        <v>0</v>
      </c>
      <c r="O264">
        <f t="shared" si="51"/>
        <v>0</v>
      </c>
    </row>
    <row r="265" spans="1:15" x14ac:dyDescent="0.3">
      <c r="A265">
        <v>255</v>
      </c>
      <c r="B265">
        <v>104.33</v>
      </c>
      <c r="C265">
        <f t="shared" si="39"/>
        <v>15.511568554636268</v>
      </c>
      <c r="D265">
        <f t="shared" si="40"/>
        <v>7888.7137644147761</v>
      </c>
      <c r="E265">
        <f t="shared" si="41"/>
        <v>88.818431445363728</v>
      </c>
      <c r="F265">
        <f t="shared" si="42"/>
        <v>0</v>
      </c>
      <c r="G265">
        <f t="shared" si="43"/>
        <v>0</v>
      </c>
      <c r="H265">
        <f t="shared" si="44"/>
        <v>0</v>
      </c>
      <c r="I265">
        <f t="shared" si="45"/>
        <v>0</v>
      </c>
      <c r="J265">
        <f t="shared" si="46"/>
        <v>0</v>
      </c>
      <c r="K265">
        <f t="shared" si="47"/>
        <v>0</v>
      </c>
      <c r="L265">
        <f t="shared" si="48"/>
        <v>0</v>
      </c>
      <c r="M265">
        <f t="shared" si="49"/>
        <v>0</v>
      </c>
      <c r="N265">
        <f t="shared" si="50"/>
        <v>0</v>
      </c>
      <c r="O265">
        <f t="shared" si="51"/>
        <v>0</v>
      </c>
    </row>
    <row r="266" spans="1:15" x14ac:dyDescent="0.3">
      <c r="A266">
        <v>256</v>
      </c>
      <c r="B266">
        <v>62.53</v>
      </c>
      <c r="C266">
        <f t="shared" ref="C266:C297" si="52">$AH$3*EXP(-(($A266-$AH$4)^2)/(2*$AH$5^2))+$K$8</f>
        <v>14.716747101123614</v>
      </c>
      <c r="D266">
        <f t="shared" si="40"/>
        <v>2286.1071527719109</v>
      </c>
      <c r="E266">
        <f t="shared" si="41"/>
        <v>47.813252898876385</v>
      </c>
      <c r="F266">
        <f t="shared" si="42"/>
        <v>0</v>
      </c>
      <c r="G266">
        <f t="shared" si="43"/>
        <v>0</v>
      </c>
      <c r="H266">
        <f t="shared" si="44"/>
        <v>0</v>
      </c>
      <c r="I266">
        <f t="shared" si="45"/>
        <v>0</v>
      </c>
      <c r="J266">
        <f t="shared" si="46"/>
        <v>0</v>
      </c>
      <c r="K266">
        <f t="shared" si="47"/>
        <v>0</v>
      </c>
      <c r="L266">
        <f t="shared" si="48"/>
        <v>0</v>
      </c>
      <c r="M266">
        <f t="shared" si="49"/>
        <v>0</v>
      </c>
      <c r="N266">
        <f t="shared" si="50"/>
        <v>0</v>
      </c>
      <c r="O266">
        <f t="shared" si="51"/>
        <v>0</v>
      </c>
    </row>
    <row r="267" spans="1:15" x14ac:dyDescent="0.3">
      <c r="A267">
        <v>257</v>
      </c>
      <c r="B267">
        <v>93.93</v>
      </c>
      <c r="C267">
        <f t="shared" si="52"/>
        <v>13.957068799462439</v>
      </c>
      <c r="D267">
        <f t="shared" ref="D267:D297" si="53">(C267-B267)^2</f>
        <v>6395.6697248059163</v>
      </c>
      <c r="E267">
        <f t="shared" ref="E267:E297" si="54">B267-C267+0</f>
        <v>79.972931200537573</v>
      </c>
      <c r="F267">
        <f t="shared" ref="F267:F297" si="55">G267+H267+I267+J267+K267+L267+M267+N267+O267</f>
        <v>0</v>
      </c>
      <c r="G267">
        <f t="shared" ref="G267:G297" si="56">$B$3*EXP(-(($A267-$B$4)^2)/(2*$B$5^2))+$C$3*EXP(-(($A267-$C$4)^2)/(2*$C$5^2))</f>
        <v>0</v>
      </c>
      <c r="H267">
        <f t="shared" ref="H267:H297" si="57">$E$3*EXP(-(($A267-$E$4)^2)/(2*$E$5^2))+$F$3*EXP(-(($A267-$F$4)^2)/(2*$F$5^2))</f>
        <v>0</v>
      </c>
      <c r="I267">
        <f t="shared" ref="I267:I297" si="58">$H$3*EXP(-(($A267-$H$4)^2)/(2*$H$5^2))+$I$3*EXP(-(($A267-$I$4)^2)/(2*$I$5^2))</f>
        <v>0</v>
      </c>
      <c r="J267">
        <f t="shared" ref="J267:J297" si="59">$K$3*EXP(-(($A267-$K$4)^2)/(2*$K$5^2))+$L$3*EXP(-(($A267-$L$4)^2)/(2*$L$5^2))</f>
        <v>0</v>
      </c>
      <c r="K267">
        <f t="shared" ref="K267:K297" si="60">$N$3*EXP(-(($A267-$N$4)^2)/(2*$N$5^2))+$O$3*EXP(-(($A267-$O$4)^2)/(2*$O$5^2))</f>
        <v>0</v>
      </c>
      <c r="L267">
        <f t="shared" ref="L267:L297" si="61">$Q$3*EXP(-(($A267-$Q$4)^2)/(2*$Q$5^2))+$R$3*EXP(-(($A267-$R$4)^2)/(2*$R$5^2))</f>
        <v>0</v>
      </c>
      <c r="M267">
        <f t="shared" ref="M267:M297" si="62">$T$3*EXP(-(($A267-$T$4)^2)/(2*$T$5^2))+$U$3*EXP(-(($A267-$U$4)^2)/(2*$U$5^2))</f>
        <v>0</v>
      </c>
      <c r="N267">
        <f t="shared" ref="N267:N297" si="63">$W$3*EXP(-(($A267-$W$4)^2)/(2*$W$5^2))+$X$3*EXP(-(($A267-$X$4)^2)/(2*$X$5^2))</f>
        <v>0</v>
      </c>
      <c r="O267">
        <f t="shared" ref="O267:O297" si="64">$Z$3*EXP(-(($A267-$Z$4)^2)/(2*$Z$5^2))+$AA$3*EXP(-(($A267-$AA$4)^2)/(2*$AA$5^2))</f>
        <v>0</v>
      </c>
    </row>
    <row r="268" spans="1:15" x14ac:dyDescent="0.3">
      <c r="A268">
        <v>258</v>
      </c>
      <c r="B268">
        <v>186.31</v>
      </c>
      <c r="C268">
        <f t="shared" si="52"/>
        <v>13.231311499004809</v>
      </c>
      <c r="D268">
        <f t="shared" si="53"/>
        <v>29956.232413224523</v>
      </c>
      <c r="E268">
        <f t="shared" si="54"/>
        <v>173.07868850099518</v>
      </c>
      <c r="F268">
        <f t="shared" si="55"/>
        <v>0</v>
      </c>
      <c r="G268">
        <f t="shared" si="56"/>
        <v>0</v>
      </c>
      <c r="H268">
        <f t="shared" si="57"/>
        <v>0</v>
      </c>
      <c r="I268">
        <f t="shared" si="58"/>
        <v>0</v>
      </c>
      <c r="J268">
        <f t="shared" si="59"/>
        <v>0</v>
      </c>
      <c r="K268">
        <f t="shared" si="60"/>
        <v>0</v>
      </c>
      <c r="L268">
        <f t="shared" si="61"/>
        <v>0</v>
      </c>
      <c r="M268">
        <f t="shared" si="62"/>
        <v>0</v>
      </c>
      <c r="N268">
        <f t="shared" si="63"/>
        <v>0</v>
      </c>
      <c r="O268">
        <f t="shared" si="64"/>
        <v>0</v>
      </c>
    </row>
    <row r="269" spans="1:15" x14ac:dyDescent="0.3">
      <c r="A269">
        <v>259</v>
      </c>
      <c r="B269">
        <v>109.65</v>
      </c>
      <c r="C269">
        <f t="shared" si="52"/>
        <v>12.538276729880751</v>
      </c>
      <c r="D269">
        <f t="shared" si="53"/>
        <v>9430.6867964922221</v>
      </c>
      <c r="E269">
        <f t="shared" si="54"/>
        <v>97.111723270119256</v>
      </c>
      <c r="F269">
        <f t="shared" si="55"/>
        <v>0</v>
      </c>
      <c r="G269">
        <f t="shared" si="56"/>
        <v>0</v>
      </c>
      <c r="H269">
        <f t="shared" si="57"/>
        <v>0</v>
      </c>
      <c r="I269">
        <f t="shared" si="58"/>
        <v>0</v>
      </c>
      <c r="J269">
        <f t="shared" si="59"/>
        <v>0</v>
      </c>
      <c r="K269">
        <f t="shared" si="60"/>
        <v>0</v>
      </c>
      <c r="L269">
        <f t="shared" si="61"/>
        <v>0</v>
      </c>
      <c r="M269">
        <f t="shared" si="62"/>
        <v>0</v>
      </c>
      <c r="N269">
        <f t="shared" si="63"/>
        <v>0</v>
      </c>
      <c r="O269">
        <f t="shared" si="64"/>
        <v>0</v>
      </c>
    </row>
    <row r="270" spans="1:15" x14ac:dyDescent="0.3">
      <c r="A270">
        <v>260</v>
      </c>
      <c r="B270">
        <v>10.63</v>
      </c>
      <c r="C270">
        <f t="shared" si="52"/>
        <v>11.876790338474063</v>
      </c>
      <c r="D270">
        <f t="shared" si="53"/>
        <v>1.554486148112266</v>
      </c>
      <c r="E270">
        <f t="shared" si="54"/>
        <v>-1.246790338474062</v>
      </c>
      <c r="F270">
        <f t="shared" si="55"/>
        <v>0</v>
      </c>
      <c r="G270">
        <f t="shared" si="56"/>
        <v>0</v>
      </c>
      <c r="H270">
        <f t="shared" si="57"/>
        <v>0</v>
      </c>
      <c r="I270">
        <f t="shared" si="58"/>
        <v>0</v>
      </c>
      <c r="J270">
        <f t="shared" si="59"/>
        <v>0</v>
      </c>
      <c r="K270">
        <f t="shared" si="60"/>
        <v>0</v>
      </c>
      <c r="L270">
        <f t="shared" si="61"/>
        <v>0</v>
      </c>
      <c r="M270">
        <f t="shared" si="62"/>
        <v>0</v>
      </c>
      <c r="N270">
        <f t="shared" si="63"/>
        <v>0</v>
      </c>
      <c r="O270">
        <f t="shared" si="64"/>
        <v>0</v>
      </c>
    </row>
    <row r="271" spans="1:15" x14ac:dyDescent="0.3">
      <c r="A271">
        <v>261</v>
      </c>
      <c r="B271">
        <v>43.45</v>
      </c>
      <c r="C271">
        <f t="shared" si="52"/>
        <v>11.245703042403791</v>
      </c>
      <c r="D271">
        <f t="shared" si="53"/>
        <v>1037.1167425330407</v>
      </c>
      <c r="E271">
        <f t="shared" si="54"/>
        <v>32.204296957596213</v>
      </c>
      <c r="F271">
        <f t="shared" si="55"/>
        <v>0</v>
      </c>
      <c r="G271">
        <f t="shared" si="56"/>
        <v>0</v>
      </c>
      <c r="H271">
        <f t="shared" si="57"/>
        <v>0</v>
      </c>
      <c r="I271">
        <f t="shared" si="58"/>
        <v>0</v>
      </c>
      <c r="J271">
        <f t="shared" si="59"/>
        <v>0</v>
      </c>
      <c r="K271">
        <f t="shared" si="60"/>
        <v>0</v>
      </c>
      <c r="L271">
        <f t="shared" si="61"/>
        <v>0</v>
      </c>
      <c r="M271">
        <f t="shared" si="62"/>
        <v>0</v>
      </c>
      <c r="N271">
        <f t="shared" si="63"/>
        <v>0</v>
      </c>
      <c r="O271">
        <f t="shared" si="64"/>
        <v>0</v>
      </c>
    </row>
    <row r="272" spans="1:15" x14ac:dyDescent="0.3">
      <c r="A272">
        <v>262</v>
      </c>
      <c r="B272">
        <v>104.59</v>
      </c>
      <c r="C272">
        <f t="shared" si="52"/>
        <v>10.643890907930494</v>
      </c>
      <c r="D272">
        <f t="shared" si="53"/>
        <v>8825.8714135390255</v>
      </c>
      <c r="E272">
        <f t="shared" si="54"/>
        <v>93.946109092069506</v>
      </c>
      <c r="F272">
        <f t="shared" si="55"/>
        <v>0</v>
      </c>
      <c r="G272">
        <f t="shared" si="56"/>
        <v>0</v>
      </c>
      <c r="H272">
        <f t="shared" si="57"/>
        <v>0</v>
      </c>
      <c r="I272">
        <f t="shared" si="58"/>
        <v>0</v>
      </c>
      <c r="J272">
        <f t="shared" si="59"/>
        <v>0</v>
      </c>
      <c r="K272">
        <f t="shared" si="60"/>
        <v>0</v>
      </c>
      <c r="L272">
        <f t="shared" si="61"/>
        <v>0</v>
      </c>
      <c r="M272">
        <f t="shared" si="62"/>
        <v>0</v>
      </c>
      <c r="N272">
        <f t="shared" si="63"/>
        <v>0</v>
      </c>
      <c r="O272">
        <f t="shared" si="64"/>
        <v>0</v>
      </c>
    </row>
    <row r="273" spans="1:15" x14ac:dyDescent="0.3">
      <c r="A273">
        <v>263</v>
      </c>
      <c r="B273">
        <v>118.7</v>
      </c>
      <c r="C273">
        <f t="shared" si="52"/>
        <v>10.070255752764345</v>
      </c>
      <c r="D273">
        <f t="shared" si="53"/>
        <v>11800.421335219829</v>
      </c>
      <c r="E273">
        <f t="shared" si="54"/>
        <v>108.62974424723566</v>
      </c>
      <c r="F273">
        <f t="shared" si="55"/>
        <v>0</v>
      </c>
      <c r="G273">
        <f t="shared" si="56"/>
        <v>0</v>
      </c>
      <c r="H273">
        <f t="shared" si="57"/>
        <v>0</v>
      </c>
      <c r="I273">
        <f t="shared" si="58"/>
        <v>0</v>
      </c>
      <c r="J273">
        <f t="shared" si="59"/>
        <v>0</v>
      </c>
      <c r="K273">
        <f t="shared" si="60"/>
        <v>0</v>
      </c>
      <c r="L273">
        <f t="shared" si="61"/>
        <v>0</v>
      </c>
      <c r="M273">
        <f t="shared" si="62"/>
        <v>0</v>
      </c>
      <c r="N273">
        <f t="shared" si="63"/>
        <v>0</v>
      </c>
      <c r="O273">
        <f t="shared" si="64"/>
        <v>0</v>
      </c>
    </row>
    <row r="274" spans="1:15" x14ac:dyDescent="0.3">
      <c r="A274">
        <v>264</v>
      </c>
      <c r="B274">
        <v>65.33</v>
      </c>
      <c r="C274">
        <f t="shared" si="52"/>
        <v>9.523725477297738</v>
      </c>
      <c r="D274">
        <f t="shared" si="53"/>
        <v>3114.3402761032075</v>
      </c>
      <c r="E274">
        <f t="shared" si="54"/>
        <v>55.80627452270226</v>
      </c>
      <c r="F274">
        <f t="shared" si="55"/>
        <v>0</v>
      </c>
      <c r="G274">
        <f t="shared" si="56"/>
        <v>0</v>
      </c>
      <c r="H274">
        <f t="shared" si="57"/>
        <v>0</v>
      </c>
      <c r="I274">
        <f t="shared" si="58"/>
        <v>0</v>
      </c>
      <c r="J274">
        <f t="shared" si="59"/>
        <v>0</v>
      </c>
      <c r="K274">
        <f t="shared" si="60"/>
        <v>0</v>
      </c>
      <c r="L274">
        <f t="shared" si="61"/>
        <v>0</v>
      </c>
      <c r="M274">
        <f t="shared" si="62"/>
        <v>0</v>
      </c>
      <c r="N274">
        <f t="shared" si="63"/>
        <v>0</v>
      </c>
      <c r="O274">
        <f t="shared" si="64"/>
        <v>0</v>
      </c>
    </row>
    <row r="275" spans="1:15" x14ac:dyDescent="0.3">
      <c r="A275">
        <v>265</v>
      </c>
      <c r="B275">
        <v>72.64</v>
      </c>
      <c r="C275">
        <f t="shared" si="52"/>
        <v>9.0032543273188992</v>
      </c>
      <c r="D275">
        <f t="shared" si="53"/>
        <v>4049.6353998094969</v>
      </c>
      <c r="E275">
        <f t="shared" si="54"/>
        <v>63.636745672681101</v>
      </c>
      <c r="F275">
        <f t="shared" si="55"/>
        <v>0</v>
      </c>
      <c r="G275">
        <f t="shared" si="56"/>
        <v>0</v>
      </c>
      <c r="H275">
        <f t="shared" si="57"/>
        <v>0</v>
      </c>
      <c r="I275">
        <f t="shared" si="58"/>
        <v>0</v>
      </c>
      <c r="J275">
        <f t="shared" si="59"/>
        <v>0</v>
      </c>
      <c r="K275">
        <f t="shared" si="60"/>
        <v>0</v>
      </c>
      <c r="L275">
        <f t="shared" si="61"/>
        <v>0</v>
      </c>
      <c r="M275">
        <f t="shared" si="62"/>
        <v>0</v>
      </c>
      <c r="N275">
        <f t="shared" si="63"/>
        <v>0</v>
      </c>
      <c r="O275">
        <f t="shared" si="64"/>
        <v>0</v>
      </c>
    </row>
    <row r="276" spans="1:15" x14ac:dyDescent="0.3">
      <c r="A276">
        <v>266</v>
      </c>
      <c r="B276">
        <v>140.99</v>
      </c>
      <c r="C276">
        <f t="shared" si="52"/>
        <v>8.5078230912853279</v>
      </c>
      <c r="D276">
        <f t="shared" si="53"/>
        <v>17551.527198471973</v>
      </c>
      <c r="E276">
        <f t="shared" si="54"/>
        <v>132.48217690871468</v>
      </c>
      <c r="F276">
        <f t="shared" si="55"/>
        <v>0</v>
      </c>
      <c r="G276">
        <f t="shared" si="56"/>
        <v>0</v>
      </c>
      <c r="H276">
        <f t="shared" si="57"/>
        <v>0</v>
      </c>
      <c r="I276">
        <f t="shared" si="58"/>
        <v>0</v>
      </c>
      <c r="J276">
        <f t="shared" si="59"/>
        <v>0</v>
      </c>
      <c r="K276">
        <f t="shared" si="60"/>
        <v>0</v>
      </c>
      <c r="L276">
        <f t="shared" si="61"/>
        <v>0</v>
      </c>
      <c r="M276">
        <f t="shared" si="62"/>
        <v>0</v>
      </c>
      <c r="N276">
        <f t="shared" si="63"/>
        <v>0</v>
      </c>
      <c r="O276">
        <f t="shared" si="64"/>
        <v>0</v>
      </c>
    </row>
    <row r="277" spans="1:15" x14ac:dyDescent="0.3">
      <c r="A277">
        <v>267</v>
      </c>
      <c r="B277">
        <v>108.01</v>
      </c>
      <c r="C277">
        <f t="shared" si="52"/>
        <v>8.0364392352476788</v>
      </c>
      <c r="D277">
        <f t="shared" si="53"/>
        <v>9994.7128519836242</v>
      </c>
      <c r="E277">
        <f t="shared" si="54"/>
        <v>99.973560764752321</v>
      </c>
      <c r="F277">
        <f t="shared" si="55"/>
        <v>0</v>
      </c>
      <c r="G277">
        <f t="shared" si="56"/>
        <v>0</v>
      </c>
      <c r="H277">
        <f t="shared" si="57"/>
        <v>0</v>
      </c>
      <c r="I277">
        <f t="shared" si="58"/>
        <v>0</v>
      </c>
      <c r="J277">
        <f t="shared" si="59"/>
        <v>0</v>
      </c>
      <c r="K277">
        <f t="shared" si="60"/>
        <v>0</v>
      </c>
      <c r="L277">
        <f t="shared" si="61"/>
        <v>0</v>
      </c>
      <c r="M277">
        <f t="shared" si="62"/>
        <v>0</v>
      </c>
      <c r="N277">
        <f t="shared" si="63"/>
        <v>0</v>
      </c>
      <c r="O277">
        <f t="shared" si="64"/>
        <v>0</v>
      </c>
    </row>
    <row r="278" spans="1:15" x14ac:dyDescent="0.3">
      <c r="A278">
        <v>268</v>
      </c>
      <c r="B278">
        <v>27.6</v>
      </c>
      <c r="C278">
        <f t="shared" si="52"/>
        <v>7.5881369785160864</v>
      </c>
      <c r="D278">
        <f t="shared" si="53"/>
        <v>400.47466159063532</v>
      </c>
      <c r="E278">
        <f t="shared" si="54"/>
        <v>20.011863021483915</v>
      </c>
      <c r="F278">
        <f t="shared" si="55"/>
        <v>0</v>
      </c>
      <c r="G278">
        <f t="shared" si="56"/>
        <v>0</v>
      </c>
      <c r="H278">
        <f t="shared" si="57"/>
        <v>0</v>
      </c>
      <c r="I278">
        <f t="shared" si="58"/>
        <v>0</v>
      </c>
      <c r="J278">
        <f t="shared" si="59"/>
        <v>0</v>
      </c>
      <c r="K278">
        <f t="shared" si="60"/>
        <v>0</v>
      </c>
      <c r="L278">
        <f t="shared" si="61"/>
        <v>0</v>
      </c>
      <c r="M278">
        <f t="shared" si="62"/>
        <v>0</v>
      </c>
      <c r="N278">
        <f t="shared" si="63"/>
        <v>0</v>
      </c>
      <c r="O278">
        <f t="shared" si="64"/>
        <v>0</v>
      </c>
    </row>
    <row r="279" spans="1:15" x14ac:dyDescent="0.3">
      <c r="A279">
        <v>269</v>
      </c>
      <c r="B279">
        <v>48.36</v>
      </c>
      <c r="C279">
        <f t="shared" si="52"/>
        <v>7.1619773131525637</v>
      </c>
      <c r="D279">
        <f t="shared" si="53"/>
        <v>1697.2770733059961</v>
      </c>
      <c r="E279">
        <f t="shared" si="54"/>
        <v>41.198022686847438</v>
      </c>
      <c r="F279">
        <f t="shared" si="55"/>
        <v>0</v>
      </c>
      <c r="G279">
        <f t="shared" si="56"/>
        <v>0</v>
      </c>
      <c r="H279">
        <f t="shared" si="57"/>
        <v>0</v>
      </c>
      <c r="I279">
        <f t="shared" si="58"/>
        <v>0</v>
      </c>
      <c r="J279">
        <f t="shared" si="59"/>
        <v>0</v>
      </c>
      <c r="K279">
        <f t="shared" si="60"/>
        <v>0</v>
      </c>
      <c r="L279">
        <f t="shared" si="61"/>
        <v>0</v>
      </c>
      <c r="M279">
        <f t="shared" si="62"/>
        <v>0</v>
      </c>
      <c r="N279">
        <f t="shared" si="63"/>
        <v>0</v>
      </c>
      <c r="O279">
        <f t="shared" si="64"/>
        <v>0</v>
      </c>
    </row>
    <row r="280" spans="1:15" x14ac:dyDescent="0.3">
      <c r="A280">
        <v>270</v>
      </c>
      <c r="B280">
        <v>83.33</v>
      </c>
      <c r="C280">
        <f t="shared" si="52"/>
        <v>6.7570479703559183</v>
      </c>
      <c r="D280">
        <f t="shared" si="53"/>
        <v>5863.4169825341742</v>
      </c>
      <c r="E280">
        <f t="shared" si="54"/>
        <v>76.572952029644085</v>
      </c>
      <c r="F280">
        <f t="shared" si="55"/>
        <v>0</v>
      </c>
      <c r="G280">
        <f t="shared" si="56"/>
        <v>0</v>
      </c>
      <c r="H280">
        <f t="shared" si="57"/>
        <v>0</v>
      </c>
      <c r="I280">
        <f t="shared" si="58"/>
        <v>0</v>
      </c>
      <c r="J280">
        <f t="shared" si="59"/>
        <v>0</v>
      </c>
      <c r="K280">
        <f t="shared" si="60"/>
        <v>0</v>
      </c>
      <c r="L280">
        <f t="shared" si="61"/>
        <v>0</v>
      </c>
      <c r="M280">
        <f t="shared" si="62"/>
        <v>0</v>
      </c>
      <c r="N280">
        <f t="shared" si="63"/>
        <v>0</v>
      </c>
      <c r="O280">
        <f t="shared" si="64"/>
        <v>0</v>
      </c>
    </row>
    <row r="281" spans="1:15" x14ac:dyDescent="0.3">
      <c r="A281">
        <v>271</v>
      </c>
      <c r="B281">
        <v>63.86</v>
      </c>
      <c r="C281">
        <f t="shared" si="52"/>
        <v>6.372463336779381</v>
      </c>
      <c r="D281">
        <f t="shared" si="53"/>
        <v>3304.8168716051346</v>
      </c>
      <c r="E281">
        <f t="shared" si="54"/>
        <v>57.487536663220617</v>
      </c>
      <c r="F281">
        <f t="shared" si="55"/>
        <v>0</v>
      </c>
      <c r="G281">
        <f t="shared" si="56"/>
        <v>0</v>
      </c>
      <c r="H281">
        <f t="shared" si="57"/>
        <v>0</v>
      </c>
      <c r="I281">
        <f t="shared" si="58"/>
        <v>0</v>
      </c>
      <c r="J281">
        <f t="shared" si="59"/>
        <v>0</v>
      </c>
      <c r="K281">
        <f t="shared" si="60"/>
        <v>0</v>
      </c>
      <c r="L281">
        <f t="shared" si="61"/>
        <v>0</v>
      </c>
      <c r="M281">
        <f t="shared" si="62"/>
        <v>0</v>
      </c>
      <c r="N281">
        <f t="shared" si="63"/>
        <v>0</v>
      </c>
      <c r="O281">
        <f t="shared" si="64"/>
        <v>0</v>
      </c>
    </row>
    <row r="282" spans="1:15" x14ac:dyDescent="0.3">
      <c r="A282">
        <v>272</v>
      </c>
      <c r="B282">
        <v>93.4</v>
      </c>
      <c r="C282">
        <f t="shared" si="52"/>
        <v>6.0073643237873613</v>
      </c>
      <c r="D282">
        <f t="shared" si="53"/>
        <v>7637.4727704352363</v>
      </c>
      <c r="E282">
        <f t="shared" si="54"/>
        <v>87.392635676212649</v>
      </c>
      <c r="F282">
        <f t="shared" si="55"/>
        <v>0</v>
      </c>
      <c r="G282">
        <f t="shared" si="56"/>
        <v>0</v>
      </c>
      <c r="H282">
        <f t="shared" si="57"/>
        <v>0</v>
      </c>
      <c r="I282">
        <f t="shared" si="58"/>
        <v>0</v>
      </c>
      <c r="J282">
        <f t="shared" si="59"/>
        <v>0</v>
      </c>
      <c r="K282">
        <f t="shared" si="60"/>
        <v>0</v>
      </c>
      <c r="L282">
        <f t="shared" si="61"/>
        <v>0</v>
      </c>
      <c r="M282">
        <f t="shared" si="62"/>
        <v>0</v>
      </c>
      <c r="N282">
        <f t="shared" si="63"/>
        <v>0</v>
      </c>
      <c r="O282">
        <f t="shared" si="64"/>
        <v>0</v>
      </c>
    </row>
    <row r="283" spans="1:15" x14ac:dyDescent="0.3">
      <c r="A283">
        <v>273</v>
      </c>
      <c r="B283">
        <v>94.12</v>
      </c>
      <c r="C283">
        <f t="shared" si="52"/>
        <v>5.6609181926163163</v>
      </c>
      <c r="D283">
        <f t="shared" si="53"/>
        <v>7825.0091542053988</v>
      </c>
      <c r="E283">
        <f t="shared" si="54"/>
        <v>88.459081807383683</v>
      </c>
      <c r="F283">
        <f t="shared" si="55"/>
        <v>0</v>
      </c>
      <c r="G283">
        <f t="shared" si="56"/>
        <v>0</v>
      </c>
      <c r="H283">
        <f t="shared" si="57"/>
        <v>0</v>
      </c>
      <c r="I283">
        <f t="shared" si="58"/>
        <v>0</v>
      </c>
      <c r="J283">
        <f t="shared" si="59"/>
        <v>0</v>
      </c>
      <c r="K283">
        <f t="shared" si="60"/>
        <v>0</v>
      </c>
      <c r="L283">
        <f t="shared" si="61"/>
        <v>0</v>
      </c>
      <c r="M283">
        <f t="shared" si="62"/>
        <v>0</v>
      </c>
      <c r="N283">
        <f t="shared" si="63"/>
        <v>0</v>
      </c>
      <c r="O283">
        <f t="shared" si="64"/>
        <v>0</v>
      </c>
    </row>
    <row r="284" spans="1:15" x14ac:dyDescent="0.3">
      <c r="A284">
        <v>274</v>
      </c>
      <c r="B284">
        <v>74.16</v>
      </c>
      <c r="C284">
        <f t="shared" si="52"/>
        <v>5.3323183383563073</v>
      </c>
      <c r="D284">
        <f t="shared" si="53"/>
        <v>4737.2497629165637</v>
      </c>
      <c r="E284">
        <f t="shared" si="54"/>
        <v>68.827681661643695</v>
      </c>
      <c r="F284">
        <f t="shared" si="55"/>
        <v>0</v>
      </c>
      <c r="G284">
        <f t="shared" si="56"/>
        <v>0</v>
      </c>
      <c r="H284">
        <f t="shared" si="57"/>
        <v>0</v>
      </c>
      <c r="I284">
        <f t="shared" si="58"/>
        <v>0</v>
      </c>
      <c r="J284">
        <f t="shared" si="59"/>
        <v>0</v>
      </c>
      <c r="K284">
        <f t="shared" si="60"/>
        <v>0</v>
      </c>
      <c r="L284">
        <f t="shared" si="61"/>
        <v>0</v>
      </c>
      <c r="M284">
        <f t="shared" si="62"/>
        <v>0</v>
      </c>
      <c r="N284">
        <f t="shared" si="63"/>
        <v>0</v>
      </c>
      <c r="O284">
        <f t="shared" si="64"/>
        <v>0</v>
      </c>
    </row>
    <row r="285" spans="1:15" x14ac:dyDescent="0.3">
      <c r="A285">
        <v>275</v>
      </c>
      <c r="B285">
        <v>22.21</v>
      </c>
      <c r="C285">
        <f t="shared" si="52"/>
        <v>5.0207840356153648</v>
      </c>
      <c r="D285">
        <f t="shared" si="53"/>
        <v>295.46914547025568</v>
      </c>
      <c r="E285">
        <f t="shared" si="54"/>
        <v>17.189215964384637</v>
      </c>
      <c r="F285">
        <f t="shared" si="55"/>
        <v>0</v>
      </c>
      <c r="G285">
        <f t="shared" si="56"/>
        <v>0</v>
      </c>
      <c r="H285">
        <f t="shared" si="57"/>
        <v>0</v>
      </c>
      <c r="I285">
        <f t="shared" si="58"/>
        <v>0</v>
      </c>
      <c r="J285">
        <f t="shared" si="59"/>
        <v>0</v>
      </c>
      <c r="K285">
        <f t="shared" si="60"/>
        <v>0</v>
      </c>
      <c r="L285">
        <f t="shared" si="61"/>
        <v>0</v>
      </c>
      <c r="M285">
        <f t="shared" si="62"/>
        <v>0</v>
      </c>
      <c r="N285">
        <f t="shared" si="63"/>
        <v>0</v>
      </c>
      <c r="O285">
        <f t="shared" si="64"/>
        <v>0</v>
      </c>
    </row>
    <row r="286" spans="1:15" x14ac:dyDescent="0.3">
      <c r="A286">
        <v>276</v>
      </c>
      <c r="B286">
        <v>60.02</v>
      </c>
      <c r="C286">
        <f t="shared" si="52"/>
        <v>4.7255601486683725</v>
      </c>
      <c r="D286">
        <f t="shared" si="53"/>
        <v>3057.4750784725315</v>
      </c>
      <c r="E286">
        <f t="shared" si="54"/>
        <v>55.294439851331632</v>
      </c>
      <c r="F286">
        <f t="shared" si="55"/>
        <v>0</v>
      </c>
      <c r="G286">
        <f t="shared" si="56"/>
        <v>0</v>
      </c>
      <c r="H286">
        <f t="shared" si="57"/>
        <v>0</v>
      </c>
      <c r="I286">
        <f t="shared" si="58"/>
        <v>0</v>
      </c>
      <c r="J286">
        <f t="shared" si="59"/>
        <v>0</v>
      </c>
      <c r="K286">
        <f t="shared" si="60"/>
        <v>0</v>
      </c>
      <c r="L286">
        <f t="shared" si="61"/>
        <v>0</v>
      </c>
      <c r="M286">
        <f t="shared" si="62"/>
        <v>0</v>
      </c>
      <c r="N286">
        <f t="shared" si="63"/>
        <v>0</v>
      </c>
      <c r="O286">
        <f t="shared" si="64"/>
        <v>0</v>
      </c>
    </row>
    <row r="287" spans="1:15" x14ac:dyDescent="0.3">
      <c r="A287">
        <v>277</v>
      </c>
      <c r="B287">
        <v>110.73</v>
      </c>
      <c r="C287">
        <f t="shared" si="52"/>
        <v>4.4459168088265804</v>
      </c>
      <c r="D287">
        <f t="shared" si="53"/>
        <v>11296.306339788272</v>
      </c>
      <c r="E287">
        <f t="shared" si="54"/>
        <v>106.28408319117342</v>
      </c>
      <c r="F287">
        <f t="shared" si="55"/>
        <v>0</v>
      </c>
      <c r="G287">
        <f t="shared" si="56"/>
        <v>0</v>
      </c>
      <c r="H287">
        <f t="shared" si="57"/>
        <v>0</v>
      </c>
      <c r="I287">
        <f t="shared" si="58"/>
        <v>0</v>
      </c>
      <c r="J287">
        <f t="shared" si="59"/>
        <v>0</v>
      </c>
      <c r="K287">
        <f t="shared" si="60"/>
        <v>0</v>
      </c>
      <c r="L287">
        <f t="shared" si="61"/>
        <v>0</v>
      </c>
      <c r="M287">
        <f t="shared" si="62"/>
        <v>0</v>
      </c>
      <c r="N287">
        <f t="shared" si="63"/>
        <v>0</v>
      </c>
      <c r="O287">
        <f t="shared" si="64"/>
        <v>0</v>
      </c>
    </row>
    <row r="288" spans="1:15" x14ac:dyDescent="0.3">
      <c r="A288">
        <v>278</v>
      </c>
      <c r="B288">
        <v>100.85</v>
      </c>
      <c r="C288">
        <f t="shared" si="52"/>
        <v>4.1811490616936364</v>
      </c>
      <c r="D288">
        <f t="shared" si="53"/>
        <v>9344.8667417324959</v>
      </c>
      <c r="E288">
        <f t="shared" si="54"/>
        <v>96.668850938306363</v>
      </c>
      <c r="F288">
        <f t="shared" si="55"/>
        <v>0</v>
      </c>
      <c r="G288">
        <f t="shared" si="56"/>
        <v>0</v>
      </c>
      <c r="H288">
        <f t="shared" si="57"/>
        <v>0</v>
      </c>
      <c r="I288">
        <f t="shared" si="58"/>
        <v>0</v>
      </c>
      <c r="J288">
        <f t="shared" si="59"/>
        <v>0</v>
      </c>
      <c r="K288">
        <f t="shared" si="60"/>
        <v>0</v>
      </c>
      <c r="L288">
        <f t="shared" si="61"/>
        <v>0</v>
      </c>
      <c r="M288">
        <f t="shared" si="62"/>
        <v>0</v>
      </c>
      <c r="N288">
        <f t="shared" si="63"/>
        <v>0</v>
      </c>
      <c r="O288">
        <f t="shared" si="64"/>
        <v>0</v>
      </c>
    </row>
    <row r="289" spans="1:15" x14ac:dyDescent="0.3">
      <c r="A289">
        <v>279</v>
      </c>
      <c r="B289">
        <v>37.21</v>
      </c>
      <c r="C289">
        <f t="shared" si="52"/>
        <v>3.9305764868995601</v>
      </c>
      <c r="D289">
        <f t="shared" si="53"/>
        <v>1107.5200293643024</v>
      </c>
      <c r="E289">
        <f t="shared" si="54"/>
        <v>33.27942351310044</v>
      </c>
      <c r="F289">
        <f t="shared" si="55"/>
        <v>0</v>
      </c>
      <c r="G289">
        <f t="shared" si="56"/>
        <v>0</v>
      </c>
      <c r="H289">
        <f t="shared" si="57"/>
        <v>0</v>
      </c>
      <c r="I289">
        <f t="shared" si="58"/>
        <v>0</v>
      </c>
      <c r="J289">
        <f t="shared" si="59"/>
        <v>0</v>
      </c>
      <c r="K289">
        <f t="shared" si="60"/>
        <v>0</v>
      </c>
      <c r="L289">
        <f t="shared" si="61"/>
        <v>0</v>
      </c>
      <c r="M289">
        <f t="shared" si="62"/>
        <v>0</v>
      </c>
      <c r="N289">
        <f t="shared" si="63"/>
        <v>0</v>
      </c>
      <c r="O289">
        <f t="shared" si="64"/>
        <v>0</v>
      </c>
    </row>
    <row r="290" spans="1:15" x14ac:dyDescent="0.3">
      <c r="A290">
        <v>280</v>
      </c>
      <c r="B290">
        <v>42.22</v>
      </c>
      <c r="C290">
        <f t="shared" si="52"/>
        <v>3.6935427928259861</v>
      </c>
      <c r="D290">
        <f t="shared" si="53"/>
        <v>1484.2879049362105</v>
      </c>
      <c r="E290">
        <f t="shared" si="54"/>
        <v>38.526457207174012</v>
      </c>
      <c r="F290">
        <f t="shared" si="55"/>
        <v>0</v>
      </c>
      <c r="G290">
        <f t="shared" si="56"/>
        <v>0</v>
      </c>
      <c r="H290">
        <f t="shared" si="57"/>
        <v>0</v>
      </c>
      <c r="I290">
        <f t="shared" si="58"/>
        <v>0</v>
      </c>
      <c r="J290">
        <f t="shared" si="59"/>
        <v>0</v>
      </c>
      <c r="K290">
        <f t="shared" si="60"/>
        <v>0</v>
      </c>
      <c r="L290">
        <f t="shared" si="61"/>
        <v>0</v>
      </c>
      <c r="M290">
        <f t="shared" si="62"/>
        <v>0</v>
      </c>
      <c r="N290">
        <f t="shared" si="63"/>
        <v>0</v>
      </c>
      <c r="O290">
        <f t="shared" si="64"/>
        <v>0</v>
      </c>
    </row>
    <row r="291" spans="1:15" x14ac:dyDescent="0.3">
      <c r="A291">
        <v>281</v>
      </c>
      <c r="B291">
        <v>68.040000000000006</v>
      </c>
      <c r="C291">
        <f t="shared" si="52"/>
        <v>3.469415388754769</v>
      </c>
      <c r="D291">
        <f t="shared" si="53"/>
        <v>4169.36039703798</v>
      </c>
      <c r="E291">
        <f t="shared" si="54"/>
        <v>64.570584611245238</v>
      </c>
      <c r="F291">
        <f t="shared" si="55"/>
        <v>0</v>
      </c>
      <c r="G291">
        <f t="shared" si="56"/>
        <v>0</v>
      </c>
      <c r="H291">
        <f t="shared" si="57"/>
        <v>0</v>
      </c>
      <c r="I291">
        <f t="shared" si="58"/>
        <v>0</v>
      </c>
      <c r="J291">
        <f t="shared" si="59"/>
        <v>0</v>
      </c>
      <c r="K291">
        <f t="shared" si="60"/>
        <v>0</v>
      </c>
      <c r="L291">
        <f t="shared" si="61"/>
        <v>0</v>
      </c>
      <c r="M291">
        <f t="shared" si="62"/>
        <v>0</v>
      </c>
      <c r="N291">
        <f t="shared" si="63"/>
        <v>0</v>
      </c>
      <c r="O291">
        <f t="shared" si="64"/>
        <v>0</v>
      </c>
    </row>
    <row r="292" spans="1:15" x14ac:dyDescent="0.3">
      <c r="A292">
        <v>282</v>
      </c>
      <c r="B292">
        <v>43.7</v>
      </c>
      <c r="C292">
        <f t="shared" si="52"/>
        <v>3.2575849367879384</v>
      </c>
      <c r="D292">
        <f t="shared" si="53"/>
        <v>1635.5889361451223</v>
      </c>
      <c r="E292">
        <f t="shared" si="54"/>
        <v>40.442415063212067</v>
      </c>
      <c r="F292">
        <f t="shared" si="55"/>
        <v>0</v>
      </c>
      <c r="G292">
        <f t="shared" si="56"/>
        <v>0</v>
      </c>
      <c r="H292">
        <f t="shared" si="57"/>
        <v>0</v>
      </c>
      <c r="I292">
        <f t="shared" si="58"/>
        <v>0</v>
      </c>
      <c r="J292">
        <f t="shared" si="59"/>
        <v>0</v>
      </c>
      <c r="K292">
        <f t="shared" si="60"/>
        <v>0</v>
      </c>
      <c r="L292">
        <f t="shared" si="61"/>
        <v>0</v>
      </c>
      <c r="M292">
        <f t="shared" si="62"/>
        <v>0</v>
      </c>
      <c r="N292">
        <f t="shared" si="63"/>
        <v>0</v>
      </c>
      <c r="O292">
        <f t="shared" si="64"/>
        <v>0</v>
      </c>
    </row>
    <row r="293" spans="1:15" x14ac:dyDescent="0.3">
      <c r="A293">
        <v>283</v>
      </c>
      <c r="B293">
        <v>23.54</v>
      </c>
      <c r="C293">
        <f t="shared" si="52"/>
        <v>3.0574648858009357</v>
      </c>
      <c r="D293">
        <f t="shared" si="53"/>
        <v>419.53424470439762</v>
      </c>
      <c r="E293">
        <f t="shared" si="54"/>
        <v>20.482535114199063</v>
      </c>
      <c r="F293">
        <f t="shared" si="55"/>
        <v>0</v>
      </c>
      <c r="G293">
        <f t="shared" si="56"/>
        <v>0</v>
      </c>
      <c r="H293">
        <f t="shared" si="57"/>
        <v>0</v>
      </c>
      <c r="I293">
        <f t="shared" si="58"/>
        <v>0</v>
      </c>
      <c r="J293">
        <f t="shared" si="59"/>
        <v>0</v>
      </c>
      <c r="K293">
        <f t="shared" si="60"/>
        <v>0</v>
      </c>
      <c r="L293">
        <f t="shared" si="61"/>
        <v>0</v>
      </c>
      <c r="M293">
        <f t="shared" si="62"/>
        <v>0</v>
      </c>
      <c r="N293">
        <f t="shared" si="63"/>
        <v>0</v>
      </c>
      <c r="O293">
        <f t="shared" si="64"/>
        <v>0</v>
      </c>
    </row>
    <row r="294" spans="1:15" x14ac:dyDescent="0.3">
      <c r="A294">
        <v>284</v>
      </c>
      <c r="B294">
        <v>32.32</v>
      </c>
      <c r="C294">
        <f t="shared" si="52"/>
        <v>2.8684909896028525</v>
      </c>
      <c r="D294">
        <f t="shared" si="53"/>
        <v>867.39138298950422</v>
      </c>
      <c r="E294">
        <f t="shared" si="54"/>
        <v>29.451509010397146</v>
      </c>
      <c r="F294">
        <f t="shared" si="55"/>
        <v>0</v>
      </c>
      <c r="G294">
        <f t="shared" si="56"/>
        <v>0</v>
      </c>
      <c r="H294">
        <f t="shared" si="57"/>
        <v>0</v>
      </c>
      <c r="I294">
        <f t="shared" si="58"/>
        <v>0</v>
      </c>
      <c r="J294">
        <f t="shared" si="59"/>
        <v>0</v>
      </c>
      <c r="K294">
        <f t="shared" si="60"/>
        <v>0</v>
      </c>
      <c r="L294">
        <f t="shared" si="61"/>
        <v>0</v>
      </c>
      <c r="M294">
        <f t="shared" si="62"/>
        <v>0</v>
      </c>
      <c r="N294">
        <f t="shared" si="63"/>
        <v>0</v>
      </c>
      <c r="O294">
        <f t="shared" si="64"/>
        <v>0</v>
      </c>
    </row>
    <row r="295" spans="1:15" x14ac:dyDescent="0.3">
      <c r="A295">
        <v>285</v>
      </c>
      <c r="B295">
        <v>37.14</v>
      </c>
      <c r="C295">
        <f t="shared" si="52"/>
        <v>2.6901208113880459</v>
      </c>
      <c r="D295">
        <f t="shared" si="53"/>
        <v>1186.7941761099589</v>
      </c>
      <c r="E295">
        <f t="shared" si="54"/>
        <v>34.449879188611952</v>
      </c>
      <c r="F295">
        <f t="shared" si="55"/>
        <v>0</v>
      </c>
      <c r="G295">
        <f t="shared" si="56"/>
        <v>0</v>
      </c>
      <c r="H295">
        <f t="shared" si="57"/>
        <v>0</v>
      </c>
      <c r="I295">
        <f t="shared" si="58"/>
        <v>0</v>
      </c>
      <c r="J295">
        <f t="shared" si="59"/>
        <v>0</v>
      </c>
      <c r="K295">
        <f t="shared" si="60"/>
        <v>0</v>
      </c>
      <c r="L295">
        <f t="shared" si="61"/>
        <v>0</v>
      </c>
      <c r="M295">
        <f t="shared" si="62"/>
        <v>0</v>
      </c>
      <c r="N295">
        <f t="shared" si="63"/>
        <v>0</v>
      </c>
      <c r="O295">
        <f t="shared" si="64"/>
        <v>0</v>
      </c>
    </row>
    <row r="296" spans="1:15" x14ac:dyDescent="0.3">
      <c r="A296">
        <v>286</v>
      </c>
      <c r="B296">
        <v>58.15</v>
      </c>
      <c r="C296">
        <f t="shared" si="52"/>
        <v>2.5218332164729858</v>
      </c>
      <c r="D296">
        <f t="shared" si="53"/>
        <v>3094.4929396958983</v>
      </c>
      <c r="E296">
        <f t="shared" si="54"/>
        <v>55.628166783527014</v>
      </c>
      <c r="F296">
        <f t="shared" si="55"/>
        <v>0</v>
      </c>
      <c r="G296">
        <f t="shared" si="56"/>
        <v>0</v>
      </c>
      <c r="H296">
        <f t="shared" si="57"/>
        <v>0</v>
      </c>
      <c r="I296">
        <f t="shared" si="58"/>
        <v>0</v>
      </c>
      <c r="J296">
        <f t="shared" si="59"/>
        <v>0</v>
      </c>
      <c r="K296">
        <f t="shared" si="60"/>
        <v>0</v>
      </c>
      <c r="L296">
        <f t="shared" si="61"/>
        <v>0</v>
      </c>
      <c r="M296">
        <f t="shared" si="62"/>
        <v>0</v>
      </c>
      <c r="N296">
        <f t="shared" si="63"/>
        <v>0</v>
      </c>
      <c r="O296">
        <f t="shared" si="64"/>
        <v>0</v>
      </c>
    </row>
    <row r="297" spans="1:15" x14ac:dyDescent="0.3">
      <c r="A297">
        <v>287</v>
      </c>
      <c r="B297">
        <v>96.67</v>
      </c>
      <c r="C297">
        <f t="shared" si="52"/>
        <v>2.3631278552212205</v>
      </c>
      <c r="D297">
        <f t="shared" si="53"/>
        <v>8893.7861337316517</v>
      </c>
      <c r="E297">
        <f t="shared" si="54"/>
        <v>94.306872144778779</v>
      </c>
      <c r="F297">
        <f t="shared" si="55"/>
        <v>0</v>
      </c>
      <c r="G297">
        <f t="shared" si="56"/>
        <v>0</v>
      </c>
      <c r="H297">
        <f t="shared" si="57"/>
        <v>0</v>
      </c>
      <c r="I297">
        <f t="shared" si="58"/>
        <v>0</v>
      </c>
      <c r="J297">
        <f t="shared" si="59"/>
        <v>0</v>
      </c>
      <c r="K297">
        <f t="shared" si="60"/>
        <v>0</v>
      </c>
      <c r="L297">
        <f t="shared" si="61"/>
        <v>0</v>
      </c>
      <c r="M297">
        <f t="shared" si="62"/>
        <v>0</v>
      </c>
      <c r="N297">
        <f t="shared" si="63"/>
        <v>0</v>
      </c>
      <c r="O297">
        <f t="shared" si="64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7"/>
  <sheetViews>
    <sheetView workbookViewId="0">
      <selection activeCell="D7" sqref="D7"/>
    </sheetView>
  </sheetViews>
  <sheetFormatPr defaultRowHeight="14.4" x14ac:dyDescent="0.3"/>
  <cols>
    <col min="1" max="1" width="25.109375" customWidth="1"/>
    <col min="3" max="3" width="12" bestFit="1" customWidth="1"/>
    <col min="4" max="4" width="26.33203125" customWidth="1"/>
    <col min="5" max="5" width="19.77734375" bestFit="1" customWidth="1"/>
    <col min="6" max="6" width="23.44140625" bestFit="1" customWidth="1"/>
    <col min="7" max="8" width="31.109375" bestFit="1" customWidth="1"/>
    <col min="9" max="10" width="32.109375" bestFit="1" customWidth="1"/>
    <col min="11" max="12" width="31.109375" bestFit="1" customWidth="1"/>
    <col min="13" max="13" width="32.109375" bestFit="1" customWidth="1"/>
    <col min="16" max="16" width="25.44140625" bestFit="1" customWidth="1"/>
    <col min="19" max="19" width="25.44140625" bestFit="1" customWidth="1"/>
  </cols>
  <sheetData>
    <row r="1" spans="1:28" x14ac:dyDescent="0.3">
      <c r="A1" s="3" t="s">
        <v>1</v>
      </c>
      <c r="B1" s="1" t="s">
        <v>2</v>
      </c>
      <c r="W1" s="1" t="s">
        <v>3</v>
      </c>
    </row>
    <row r="2" spans="1:28" x14ac:dyDescent="0.3">
      <c r="A2" s="1" t="s">
        <v>12</v>
      </c>
      <c r="B2" s="1" t="s">
        <v>13</v>
      </c>
      <c r="D2" s="1" t="s">
        <v>12</v>
      </c>
      <c r="E2" s="1" t="s">
        <v>15</v>
      </c>
      <c r="F2" s="1"/>
      <c r="G2" s="1" t="s">
        <v>12</v>
      </c>
      <c r="H2" s="1" t="s">
        <v>17</v>
      </c>
      <c r="I2" s="1"/>
      <c r="J2" s="1" t="s">
        <v>12</v>
      </c>
      <c r="K2" s="1" t="s">
        <v>20</v>
      </c>
      <c r="L2" s="1"/>
      <c r="M2" s="1" t="s">
        <v>12</v>
      </c>
      <c r="N2" s="1" t="s">
        <v>21</v>
      </c>
      <c r="O2" s="1"/>
      <c r="P2" s="1" t="s">
        <v>12</v>
      </c>
      <c r="Q2" s="1" t="s">
        <v>23</v>
      </c>
      <c r="R2" s="1"/>
      <c r="S2" s="1" t="s">
        <v>12</v>
      </c>
      <c r="T2" s="1" t="s">
        <v>29</v>
      </c>
      <c r="U2" s="1"/>
      <c r="W2" s="1"/>
    </row>
    <row r="3" spans="1:28" x14ac:dyDescent="0.3">
      <c r="A3">
        <v>0.11</v>
      </c>
      <c r="B3">
        <f>A3*1072.13135744075</f>
        <v>117.93444931848249</v>
      </c>
      <c r="C3">
        <f>A3*43.3520985936289</f>
        <v>4.7687308452991797</v>
      </c>
      <c r="D3">
        <v>0.24</v>
      </c>
      <c r="E3">
        <f>D3*1072.13135744075</f>
        <v>257.31152578577996</v>
      </c>
      <c r="F3">
        <f>D3*43.3520985936289</f>
        <v>10.404503662470937</v>
      </c>
      <c r="G3">
        <v>0.32</v>
      </c>
      <c r="H3">
        <f>G3*1072.13135744075</f>
        <v>343.08203438103999</v>
      </c>
      <c r="I3">
        <f>G3*43.3520985936289</f>
        <v>13.872671549961249</v>
      </c>
      <c r="J3">
        <v>0.25</v>
      </c>
      <c r="K3">
        <f>J3*1072.13135744075</f>
        <v>268.0328393601875</v>
      </c>
      <c r="L3">
        <f>J3*43.3520985936289</f>
        <v>10.838024648407226</v>
      </c>
      <c r="M3">
        <v>0.05</v>
      </c>
      <c r="N3">
        <f>M3*1072.13135744075</f>
        <v>53.606567872037502</v>
      </c>
      <c r="O3">
        <f>M3*43.3520985936289</f>
        <v>2.167604929681445</v>
      </c>
      <c r="P3">
        <v>0.06</v>
      </c>
      <c r="Q3">
        <f>P3*1072.13135744075</f>
        <v>64.327881446444991</v>
      </c>
      <c r="R3">
        <f>P3*43.3520985936289</f>
        <v>2.6011259156177342</v>
      </c>
      <c r="S3">
        <v>0.13</v>
      </c>
      <c r="T3">
        <f>S3*1072.13135744075</f>
        <v>139.37707646729751</v>
      </c>
      <c r="U3">
        <f>S3*43.3520985936289</f>
        <v>5.6357728171717572</v>
      </c>
      <c r="V3" s="1" t="s">
        <v>4</v>
      </c>
      <c r="W3">
        <v>50</v>
      </c>
      <c r="AA3" s="2">
        <v>0</v>
      </c>
      <c r="AB3" s="2">
        <v>73.73</v>
      </c>
    </row>
    <row r="4" spans="1:28" x14ac:dyDescent="0.3">
      <c r="A4" s="3">
        <v>55.63</v>
      </c>
      <c r="B4">
        <f>A4</f>
        <v>55.63</v>
      </c>
      <c r="C4">
        <f>7.65+A4</f>
        <v>63.28</v>
      </c>
      <c r="D4" s="3">
        <v>50.4</v>
      </c>
      <c r="E4">
        <f>D4</f>
        <v>50.4</v>
      </c>
      <c r="F4">
        <f>7.65+D4</f>
        <v>58.05</v>
      </c>
      <c r="G4" s="3">
        <v>43.83</v>
      </c>
      <c r="H4">
        <f>G4</f>
        <v>43.83</v>
      </c>
      <c r="I4">
        <f>7.65+G4</f>
        <v>51.48</v>
      </c>
      <c r="J4" s="3">
        <v>35.39</v>
      </c>
      <c r="K4">
        <f>J4</f>
        <v>35.39</v>
      </c>
      <c r="L4">
        <f>7.65+J4</f>
        <v>43.04</v>
      </c>
      <c r="M4" s="3">
        <v>59.92</v>
      </c>
      <c r="N4">
        <f>M4</f>
        <v>59.92</v>
      </c>
      <c r="O4">
        <f>7.65+M4</f>
        <v>67.570000000000007</v>
      </c>
      <c r="P4" s="3">
        <v>63.537999999999997</v>
      </c>
      <c r="Q4">
        <f>P4</f>
        <v>63.537999999999997</v>
      </c>
      <c r="R4">
        <f>7.65+P4</f>
        <v>71.188000000000002</v>
      </c>
      <c r="S4" s="3">
        <v>22.79</v>
      </c>
      <c r="T4">
        <f>S4</f>
        <v>22.79</v>
      </c>
      <c r="U4">
        <f>7.65+S4</f>
        <v>30.439999999999998</v>
      </c>
      <c r="V4" s="1" t="s">
        <v>5</v>
      </c>
      <c r="W4">
        <v>90</v>
      </c>
      <c r="X4" s="1" t="s">
        <v>6</v>
      </c>
      <c r="AA4" s="2">
        <v>1000</v>
      </c>
      <c r="AB4" s="2">
        <v>73.73</v>
      </c>
    </row>
    <row r="5" spans="1:28" x14ac:dyDescent="0.3">
      <c r="B5">
        <v>2.6659045816229501</v>
      </c>
      <c r="C5">
        <v>2.1998689063969414</v>
      </c>
      <c r="E5">
        <v>2.6659045816229501</v>
      </c>
      <c r="F5">
        <v>2.1998689063969414</v>
      </c>
      <c r="H5">
        <v>2.6659045816229501</v>
      </c>
      <c r="I5">
        <v>2.1998689063969414</v>
      </c>
      <c r="K5">
        <v>2.6659045816229501</v>
      </c>
      <c r="L5">
        <v>2.1998689063969414</v>
      </c>
      <c r="N5">
        <v>2.6659045816229501</v>
      </c>
      <c r="O5">
        <v>2.1998689063969414</v>
      </c>
      <c r="Q5">
        <v>2.6659045816229501</v>
      </c>
      <c r="R5">
        <v>2.1998689063969414</v>
      </c>
      <c r="T5">
        <v>2.6659045816229501</v>
      </c>
      <c r="U5">
        <v>2.1998689063969414</v>
      </c>
      <c r="V5" s="1" t="s">
        <v>7</v>
      </c>
      <c r="W5">
        <v>30</v>
      </c>
      <c r="X5">
        <f>SUM(D72:D7003)+SUM(E10:E17)</f>
        <v>351539.16664968478</v>
      </c>
      <c r="AA5" s="2">
        <v>2000</v>
      </c>
      <c r="AB5" s="2">
        <v>73.73</v>
      </c>
    </row>
    <row r="6" spans="1:28" ht="23.4" x14ac:dyDescent="0.45">
      <c r="A6" s="4" t="s">
        <v>36</v>
      </c>
    </row>
    <row r="7" spans="1:28" x14ac:dyDescent="0.3">
      <c r="R7" s="1" t="s">
        <v>25</v>
      </c>
      <c r="U7" s="1" t="s">
        <v>26</v>
      </c>
    </row>
    <row r="8" spans="1:28" x14ac:dyDescent="0.3">
      <c r="Q8">
        <v>-0.5</v>
      </c>
      <c r="R8">
        <v>1</v>
      </c>
      <c r="S8">
        <f>Q8+52.714</f>
        <v>52.213999999999999</v>
      </c>
      <c r="T8">
        <f>Q8+44.872</f>
        <v>44.372</v>
      </c>
      <c r="U8">
        <f>(T8+S8)/2</f>
        <v>48.292999999999999</v>
      </c>
    </row>
    <row r="9" spans="1:28" x14ac:dyDescent="0.3">
      <c r="A9" t="s">
        <v>0</v>
      </c>
      <c r="B9" t="s">
        <v>8</v>
      </c>
      <c r="C9" t="s">
        <v>9</v>
      </c>
      <c r="D9" t="s">
        <v>10</v>
      </c>
      <c r="E9" t="s">
        <v>11</v>
      </c>
      <c r="F9" t="s">
        <v>16</v>
      </c>
      <c r="G9" t="s">
        <v>14</v>
      </c>
      <c r="H9" t="s">
        <v>18</v>
      </c>
      <c r="I9" t="s">
        <v>19</v>
      </c>
      <c r="J9" t="s">
        <v>19</v>
      </c>
      <c r="K9" t="s">
        <v>22</v>
      </c>
      <c r="L9" t="s">
        <v>24</v>
      </c>
      <c r="M9" t="s">
        <v>31</v>
      </c>
      <c r="Q9">
        <v>-0.5</v>
      </c>
      <c r="R9">
        <v>100000</v>
      </c>
      <c r="S9">
        <f>Q9+52.714</f>
        <v>52.213999999999999</v>
      </c>
      <c r="T9">
        <f>Q9+44.872</f>
        <v>44.372</v>
      </c>
      <c r="U9">
        <f>(T9+S9)/2</f>
        <v>48.292999999999999</v>
      </c>
    </row>
    <row r="10" spans="1:28" x14ac:dyDescent="0.3">
      <c r="A10">
        <v>0</v>
      </c>
      <c r="B10">
        <v>0</v>
      </c>
      <c r="C10">
        <f t="shared" ref="C10:C73" si="0">$W$3*EXP(-(($A10-$W$4)^2)/(2*$W$5^2))+$K$8</f>
        <v>0.55544982691211531</v>
      </c>
      <c r="D10">
        <f>(C10-B10)^2</f>
        <v>0.30852451021669886</v>
      </c>
      <c r="E10">
        <f>B10-C10+0</f>
        <v>-0.55544982691211531</v>
      </c>
      <c r="F10">
        <f>G10+H10+I10+J10+K10+L10+M10</f>
        <v>1.8838128055378037E-14</v>
      </c>
      <c r="G10">
        <f>$B$3*EXP(-(($A10-$B$4)^2)/(2*$B$5^2))+$C$3*EXP(-(($A10-$C$4)^2)/(2*$C$5^2))</f>
        <v>3.2878819288981228E-93</v>
      </c>
      <c r="H10">
        <f>$E$3*EXP(-(($A10-$E$4)^2)/(2*$E$5^2))+$F$3*EXP(-(($A10-$F$4)^2)/(2*$F$5^2))</f>
        <v>6.294187913371171E-76</v>
      </c>
      <c r="I10">
        <f>$H$3*EXP(-(($A10-$H$4)^2)/(2*$H$5^2))+$I$3*EXP(-(($A10-$I$4)^2)/(2*$I$5^2))</f>
        <v>6.909696256048653E-57</v>
      </c>
      <c r="J10">
        <f>$K$3*EXP(-(($A10-$K$4)^2)/(2*$K$5^2))+$L$3*EXP(-(($A10-$L$4)^2)/(2*$L$5^2))</f>
        <v>1.4488633410439568E-36</v>
      </c>
      <c r="K10">
        <f>$N$3*EXP(-(($A10-$N$4)^2)/(2*$N$5^2))+$O$3*EXP(-(($A10-$O$4)^2)/(2*$O$5^2))</f>
        <v>1.0682889188765976E-108</v>
      </c>
      <c r="L10">
        <f>$Q$3*EXP(-(($A10-$Q$4)^2)/(2*$Q$5^2))+$R$3*EXP(-(($A10-$R$4)^2)/(2*$R$5^2))</f>
        <v>2.8865290390359878E-122</v>
      </c>
      <c r="M10">
        <f>$T$3*EXP(-(($A10-$T$4)^2)/(2*$T$5^2))+$U$3*EXP(-(($A10-$U$4)^2)/(2*$U$5^2))</f>
        <v>1.8838128055378037E-14</v>
      </c>
    </row>
    <row r="11" spans="1:28" x14ac:dyDescent="0.3">
      <c r="A11">
        <v>1</v>
      </c>
      <c r="B11">
        <v>-3.62</v>
      </c>
      <c r="C11">
        <f t="shared" si="0"/>
        <v>0.61352605264891247</v>
      </c>
      <c r="D11">
        <f t="shared" ref="D11:D74" si="1">(C11-B11)^2</f>
        <v>17.922742838457079</v>
      </c>
      <c r="E11">
        <f t="shared" ref="E11:E74" si="2">B11-C11+0</f>
        <v>-4.2335260526489122</v>
      </c>
      <c r="F11">
        <f t="shared" ref="F11:F74" si="3">G11+H11+I11+J11+K11+L11+M11</f>
        <v>4.3363644856171682E-13</v>
      </c>
      <c r="G11">
        <f t="shared" ref="G11:G74" si="4">$B$3*EXP(-(($A11-$B$4)^2)/(2*$B$5^2))+$C$3*EXP(-(($A11-$C$4)^2)/(2*$C$5^2))</f>
        <v>7.6873611842001181E-90</v>
      </c>
      <c r="H11">
        <f t="shared" ref="H11:H74" si="5">$E$3*EXP(-(($A11-$E$4)^2)/(2*$E$5^2))+$F$3*EXP(-(($A11-$F$4)^2)/(2*$F$5^2))</f>
        <v>7.0503084339492377E-73</v>
      </c>
      <c r="I11">
        <f t="shared" ref="I11:I74" si="6">$H$3*EXP(-(($A11-$H$4)^2)/(2*$H$5^2))+$I$3*EXP(-(($A11-$I$4)^2)/(2*$I$5^2))</f>
        <v>3.0707930265021528E-54</v>
      </c>
      <c r="J11">
        <f t="shared" ref="J11:J74" si="7">$K$3*EXP(-(($A11-$K$4)^2)/(2*$K$5^2))+$L$3*EXP(-(($A11-$L$4)^2)/(2*$L$5^2))</f>
        <v>1.9636813218488057E-34</v>
      </c>
      <c r="K11">
        <f t="shared" ref="K11:K74" si="8">$N$3*EXP(-(($A11-$N$4)^2)/(2*$N$5^2))+$O$3*EXP(-(($A11-$O$4)^2)/(2*$O$5^2))</f>
        <v>4.5677395184020499E-105</v>
      </c>
      <c r="L11">
        <f t="shared" ref="L11:L74" si="9">$Q$3*EXP(-(($A11-$Q$4)^2)/(2*$Q$5^2))+$R$3*EXP(-(($A11-$R$4)^2)/(2*$R$5^2))</f>
        <v>2.0534104783040339E-118</v>
      </c>
      <c r="M11">
        <f t="shared" ref="M11:M74" si="10">$T$3*EXP(-(($A11-$T$4)^2)/(2*$T$5^2))+$U$3*EXP(-(($A11-$U$4)^2)/(2*$U$5^2))</f>
        <v>4.3363644856171682E-13</v>
      </c>
    </row>
    <row r="12" spans="1:28" x14ac:dyDescent="0.3">
      <c r="A12">
        <v>2</v>
      </c>
      <c r="B12">
        <v>3.11</v>
      </c>
      <c r="C12">
        <f t="shared" si="0"/>
        <v>0.67692200683261783</v>
      </c>
      <c r="D12">
        <f t="shared" si="1"/>
        <v>5.9198685208354149</v>
      </c>
      <c r="E12">
        <f t="shared" si="2"/>
        <v>2.433077993167382</v>
      </c>
      <c r="F12">
        <f t="shared" si="3"/>
        <v>8.6717396310885204E-12</v>
      </c>
      <c r="G12">
        <f t="shared" si="4"/>
        <v>1.5614596873571145E-86</v>
      </c>
      <c r="H12">
        <f t="shared" si="5"/>
        <v>6.8607081546572972E-70</v>
      </c>
      <c r="I12">
        <f t="shared" si="6"/>
        <v>1.1855900650508824E-51</v>
      </c>
      <c r="J12">
        <f t="shared" si="7"/>
        <v>2.3121021147502621E-32</v>
      </c>
      <c r="K12">
        <f t="shared" si="8"/>
        <v>1.6967050498788658E-101</v>
      </c>
      <c r="L12">
        <f t="shared" si="9"/>
        <v>1.2690187336615058E-114</v>
      </c>
      <c r="M12">
        <f t="shared" si="10"/>
        <v>8.6717396310885204E-12</v>
      </c>
    </row>
    <row r="13" spans="1:28" x14ac:dyDescent="0.3">
      <c r="A13">
        <v>3</v>
      </c>
      <c r="B13">
        <v>3.93</v>
      </c>
      <c r="C13">
        <f t="shared" si="0"/>
        <v>0.74603930345339209</v>
      </c>
      <c r="D13">
        <f t="shared" si="1"/>
        <v>10.13760571715356</v>
      </c>
      <c r="E13">
        <f t="shared" si="2"/>
        <v>3.1839606965466078</v>
      </c>
      <c r="F13">
        <f t="shared" si="3"/>
        <v>1.5065345537280301E-10</v>
      </c>
      <c r="G13">
        <f t="shared" si="4"/>
        <v>2.7553494270206194E-83</v>
      </c>
      <c r="H13">
        <f t="shared" si="5"/>
        <v>5.7999225030213031E-67</v>
      </c>
      <c r="I13">
        <f t="shared" si="6"/>
        <v>3.9765914429712271E-49</v>
      </c>
      <c r="J13">
        <f t="shared" si="7"/>
        <v>2.3650233299980035E-30</v>
      </c>
      <c r="K13">
        <f t="shared" si="8"/>
        <v>5.4752479561498113E-98</v>
      </c>
      <c r="L13">
        <f t="shared" si="9"/>
        <v>6.8132246564309618E-111</v>
      </c>
      <c r="M13">
        <f t="shared" si="10"/>
        <v>1.5065345537280301E-10</v>
      </c>
    </row>
    <row r="14" spans="1:28" x14ac:dyDescent="0.3">
      <c r="A14">
        <v>4</v>
      </c>
      <c r="B14">
        <v>4.57</v>
      </c>
      <c r="C14">
        <f t="shared" si="0"/>
        <v>0.82130077594427719</v>
      </c>
      <c r="D14">
        <f t="shared" si="1"/>
        <v>14.052745872435981</v>
      </c>
      <c r="E14">
        <f t="shared" si="2"/>
        <v>3.7486992240557231</v>
      </c>
      <c r="F14">
        <f t="shared" si="3"/>
        <v>2.2737587377375398E-9</v>
      </c>
      <c r="G14">
        <f t="shared" si="4"/>
        <v>4.2239134039459899E-80</v>
      </c>
      <c r="H14">
        <f t="shared" si="5"/>
        <v>4.2595905270604321E-64</v>
      </c>
      <c r="I14">
        <f t="shared" si="6"/>
        <v>1.1587234934644953E-46</v>
      </c>
      <c r="J14">
        <f t="shared" si="7"/>
        <v>2.1016300237708517E-28</v>
      </c>
      <c r="K14">
        <f t="shared" si="8"/>
        <v>1.53494793050251E-94</v>
      </c>
      <c r="L14">
        <f t="shared" si="9"/>
        <v>3.1778237178648723E-107</v>
      </c>
      <c r="M14">
        <f t="shared" si="10"/>
        <v>2.2737587377375398E-9</v>
      </c>
    </row>
    <row r="15" spans="1:28" x14ac:dyDescent="0.3">
      <c r="A15">
        <v>5</v>
      </c>
      <c r="B15">
        <v>-5</v>
      </c>
      <c r="C15">
        <f t="shared" si="0"/>
        <v>0.90315067098906376</v>
      </c>
      <c r="D15">
        <f t="shared" si="1"/>
        <v>34.847187844398633</v>
      </c>
      <c r="E15">
        <f t="shared" si="2"/>
        <v>-5.9031506709890635</v>
      </c>
      <c r="F15">
        <f t="shared" si="3"/>
        <v>2.9812752972171561E-8</v>
      </c>
      <c r="G15">
        <f t="shared" si="4"/>
        <v>5.6253007398108446E-77</v>
      </c>
      <c r="H15">
        <f t="shared" si="5"/>
        <v>2.717727638075278E-61</v>
      </c>
      <c r="I15">
        <f t="shared" si="6"/>
        <v>2.9331958911376685E-44</v>
      </c>
      <c r="J15">
        <f t="shared" si="7"/>
        <v>1.622443252535118E-26</v>
      </c>
      <c r="K15">
        <f t="shared" si="8"/>
        <v>3.7383152306005052E-91</v>
      </c>
      <c r="L15">
        <f t="shared" si="9"/>
        <v>1.2876543856713922E-103</v>
      </c>
      <c r="M15">
        <f t="shared" si="10"/>
        <v>2.9812752972171561E-8</v>
      </c>
    </row>
    <row r="16" spans="1:28" x14ac:dyDescent="0.3">
      <c r="A16">
        <v>6</v>
      </c>
      <c r="B16">
        <v>-16.670000000000002</v>
      </c>
      <c r="C16">
        <f t="shared" si="0"/>
        <v>0.99205473721851434</v>
      </c>
      <c r="D16">
        <f t="shared" si="1"/>
        <v>311.94817754050297</v>
      </c>
      <c r="E16">
        <f t="shared" si="2"/>
        <v>-17.662054737218515</v>
      </c>
      <c r="F16">
        <f t="shared" si="3"/>
        <v>3.395878932462911E-7</v>
      </c>
      <c r="G16">
        <f t="shared" si="4"/>
        <v>6.5083200571029757E-74</v>
      </c>
      <c r="H16">
        <f t="shared" si="5"/>
        <v>1.5063865384070134E-58</v>
      </c>
      <c r="I16">
        <f t="shared" si="6"/>
        <v>6.4505202063240296E-42</v>
      </c>
      <c r="J16">
        <f t="shared" si="7"/>
        <v>1.0881159682921854E-24</v>
      </c>
      <c r="K16">
        <f t="shared" si="8"/>
        <v>7.9095287543610182E-88</v>
      </c>
      <c r="L16">
        <f t="shared" si="9"/>
        <v>4.5327444751493437E-100</v>
      </c>
      <c r="M16">
        <f t="shared" si="10"/>
        <v>3.395878932462911E-7</v>
      </c>
    </row>
    <row r="17" spans="1:13" x14ac:dyDescent="0.3">
      <c r="A17">
        <v>7</v>
      </c>
      <c r="B17">
        <v>-16.77</v>
      </c>
      <c r="C17">
        <f t="shared" si="0"/>
        <v>1.0885001975774178</v>
      </c>
      <c r="D17">
        <f t="shared" si="1"/>
        <v>318.92602930687264</v>
      </c>
      <c r="E17">
        <f t="shared" si="2"/>
        <v>-17.858500197577417</v>
      </c>
      <c r="F17">
        <f t="shared" si="3"/>
        <v>3.3604290654167702E-6</v>
      </c>
      <c r="G17">
        <f t="shared" si="4"/>
        <v>6.5416073811552732E-71</v>
      </c>
      <c r="H17">
        <f t="shared" si="5"/>
        <v>7.2536957855845009E-56</v>
      </c>
      <c r="I17">
        <f t="shared" si="6"/>
        <v>1.2323691800499576E-39</v>
      </c>
      <c r="J17">
        <f t="shared" si="7"/>
        <v>6.3397665830918758E-23</v>
      </c>
      <c r="K17">
        <f t="shared" si="8"/>
        <v>1.4538436867973658E-84</v>
      </c>
      <c r="L17">
        <f t="shared" si="9"/>
        <v>1.3861670770448821E-96</v>
      </c>
      <c r="M17">
        <f t="shared" si="10"/>
        <v>3.3604290654167702E-6</v>
      </c>
    </row>
    <row r="18" spans="1:13" x14ac:dyDescent="0.3">
      <c r="A18">
        <v>8</v>
      </c>
      <c r="B18">
        <v>22.75</v>
      </c>
      <c r="C18">
        <f t="shared" si="0"/>
        <v>1.1929955939690124</v>
      </c>
      <c r="D18">
        <f t="shared" si="1"/>
        <v>464.70443896163943</v>
      </c>
      <c r="E18">
        <f t="shared" si="2"/>
        <v>21.557004406030988</v>
      </c>
      <c r="F18">
        <f t="shared" si="3"/>
        <v>2.888881200533171E-5</v>
      </c>
      <c r="G18">
        <f t="shared" si="4"/>
        <v>5.712056101115622E-68</v>
      </c>
      <c r="H18">
        <f t="shared" si="5"/>
        <v>3.0344128293338121E-53</v>
      </c>
      <c r="I18">
        <f t="shared" si="6"/>
        <v>2.0454050971191468E-37</v>
      </c>
      <c r="J18">
        <f t="shared" si="7"/>
        <v>3.208956054471838E-21</v>
      </c>
      <c r="K18">
        <f t="shared" si="8"/>
        <v>2.3215456996459144E-81</v>
      </c>
      <c r="L18">
        <f t="shared" si="9"/>
        <v>3.6826660549863931E-93</v>
      </c>
      <c r="M18">
        <f t="shared" si="10"/>
        <v>2.8888812005331706E-5</v>
      </c>
    </row>
    <row r="19" spans="1:13" x14ac:dyDescent="0.3">
      <c r="A19">
        <v>9</v>
      </c>
      <c r="B19">
        <v>20.56</v>
      </c>
      <c r="C19">
        <f t="shared" si="0"/>
        <v>1.3060704926959117</v>
      </c>
      <c r="D19">
        <f t="shared" si="1"/>
        <v>370.71380147223499</v>
      </c>
      <c r="E19">
        <f t="shared" si="2"/>
        <v>19.253929507304086</v>
      </c>
      <c r="F19">
        <f t="shared" si="3"/>
        <v>2.1575310254871182E-4</v>
      </c>
      <c r="G19">
        <f t="shared" si="4"/>
        <v>4.3330417167517746E-65</v>
      </c>
      <c r="H19">
        <f t="shared" si="5"/>
        <v>1.1027635700363293E-50</v>
      </c>
      <c r="I19">
        <f t="shared" si="6"/>
        <v>2.9492409518244394E-35</v>
      </c>
      <c r="J19">
        <f t="shared" si="7"/>
        <v>1.4110639203459934E-19</v>
      </c>
      <c r="K19">
        <f t="shared" si="8"/>
        <v>3.2205435480198312E-78</v>
      </c>
      <c r="L19">
        <f t="shared" si="9"/>
        <v>8.4996592320651013E-90</v>
      </c>
      <c r="M19">
        <f t="shared" si="10"/>
        <v>2.1575310254871169E-4</v>
      </c>
    </row>
    <row r="20" spans="1:13" x14ac:dyDescent="0.3">
      <c r="A20">
        <v>10</v>
      </c>
      <c r="B20">
        <v>-0.77</v>
      </c>
      <c r="C20">
        <f t="shared" si="0"/>
        <v>1.4282750392275188</v>
      </c>
      <c r="D20">
        <f t="shared" si="1"/>
        <v>4.8324131480907493</v>
      </c>
      <c r="E20">
        <f t="shared" si="2"/>
        <v>-2.1982750392275188</v>
      </c>
      <c r="F20">
        <f t="shared" si="3"/>
        <v>1.3998349521943435E-3</v>
      </c>
      <c r="G20">
        <f t="shared" si="4"/>
        <v>2.8555231994000527E-62</v>
      </c>
      <c r="H20">
        <f t="shared" si="5"/>
        <v>3.4816296490886306E-48</v>
      </c>
      <c r="I20">
        <f t="shared" si="6"/>
        <v>3.6943121996840591E-33</v>
      </c>
      <c r="J20">
        <f t="shared" si="7"/>
        <v>5.3904127629509165E-18</v>
      </c>
      <c r="K20">
        <f t="shared" si="8"/>
        <v>3.8812671050261776E-75</v>
      </c>
      <c r="L20">
        <f t="shared" si="9"/>
        <v>1.7042492304852634E-86</v>
      </c>
      <c r="M20">
        <f t="shared" si="10"/>
        <v>1.3998349521943381E-3</v>
      </c>
    </row>
    <row r="21" spans="1:13" x14ac:dyDescent="0.3">
      <c r="A21">
        <v>11</v>
      </c>
      <c r="B21">
        <v>15.42</v>
      </c>
      <c r="C21">
        <f t="shared" si="0"/>
        <v>1.5601793509424546</v>
      </c>
      <c r="D21">
        <f t="shared" si="1"/>
        <v>192.0946284240419</v>
      </c>
      <c r="E21">
        <f t="shared" si="2"/>
        <v>13.859820649057545</v>
      </c>
      <c r="F21">
        <f t="shared" si="3"/>
        <v>7.8902185568730712E-3</v>
      </c>
      <c r="G21">
        <f t="shared" si="4"/>
        <v>1.6348237266374398E-59</v>
      </c>
      <c r="H21">
        <f t="shared" si="5"/>
        <v>9.5493794382825603E-46</v>
      </c>
      <c r="I21">
        <f t="shared" si="6"/>
        <v>4.0202156428785254E-31</v>
      </c>
      <c r="J21">
        <f t="shared" si="7"/>
        <v>1.7889152773485943E-16</v>
      </c>
      <c r="K21">
        <f t="shared" si="8"/>
        <v>4.0635939357326283E-72</v>
      </c>
      <c r="L21">
        <f t="shared" si="9"/>
        <v>2.9686371323136832E-83</v>
      </c>
      <c r="M21">
        <f t="shared" si="10"/>
        <v>7.8902185568728925E-3</v>
      </c>
    </row>
    <row r="22" spans="1:13" x14ac:dyDescent="0.3">
      <c r="A22">
        <v>12</v>
      </c>
      <c r="B22">
        <v>33.18</v>
      </c>
      <c r="C22">
        <f t="shared" si="0"/>
        <v>1.7023727367299673</v>
      </c>
      <c r="D22">
        <f t="shared" si="1"/>
        <v>990.84101812536085</v>
      </c>
      <c r="E22">
        <f t="shared" si="2"/>
        <v>31.477627263270033</v>
      </c>
      <c r="F22">
        <f t="shared" si="3"/>
        <v>3.8636132776946941E-2</v>
      </c>
      <c r="G22">
        <f t="shared" si="4"/>
        <v>8.1310866261638758E-57</v>
      </c>
      <c r="H22">
        <f t="shared" si="5"/>
        <v>2.2754125268168781E-43</v>
      </c>
      <c r="I22">
        <f t="shared" si="6"/>
        <v>3.8006468777166736E-29</v>
      </c>
      <c r="J22">
        <f t="shared" si="7"/>
        <v>5.1576271171079853E-15</v>
      </c>
      <c r="K22">
        <f t="shared" si="8"/>
        <v>3.6960640803409575E-69</v>
      </c>
      <c r="L22">
        <f t="shared" si="9"/>
        <v>4.492349543948427E-80</v>
      </c>
      <c r="M22">
        <f t="shared" si="10"/>
        <v>3.8636132776941785E-2</v>
      </c>
    </row>
    <row r="23" spans="1:13" x14ac:dyDescent="0.3">
      <c r="A23">
        <v>13</v>
      </c>
      <c r="B23">
        <v>56.1</v>
      </c>
      <c r="C23">
        <f t="shared" si="0"/>
        <v>1.8554627326952442</v>
      </c>
      <c r="D23">
        <f t="shared" si="1"/>
        <v>2942.4698233440145</v>
      </c>
      <c r="E23">
        <f t="shared" si="2"/>
        <v>54.244537267304757</v>
      </c>
      <c r="F23">
        <f t="shared" si="3"/>
        <v>0.16435793766349271</v>
      </c>
      <c r="G23">
        <f t="shared" si="4"/>
        <v>3.5133277043429162E-54</v>
      </c>
      <c r="H23">
        <f t="shared" si="5"/>
        <v>4.7101805618325737E-41</v>
      </c>
      <c r="I23">
        <f t="shared" si="6"/>
        <v>3.1214624067575638E-27</v>
      </c>
      <c r="J23">
        <f t="shared" si="7"/>
        <v>1.2918215490895832E-13</v>
      </c>
      <c r="K23">
        <f t="shared" si="8"/>
        <v>2.9205261378577622E-66</v>
      </c>
      <c r="L23">
        <f t="shared" si="9"/>
        <v>5.9058495985518053E-77</v>
      </c>
      <c r="M23">
        <f t="shared" si="10"/>
        <v>0.16435793766336354</v>
      </c>
    </row>
    <row r="24" spans="1:13" x14ac:dyDescent="0.3">
      <c r="A24">
        <v>14</v>
      </c>
      <c r="B24">
        <v>54.39</v>
      </c>
      <c r="C24">
        <f t="shared" si="0"/>
        <v>2.0200739437081618</v>
      </c>
      <c r="D24">
        <f t="shared" si="1"/>
        <v>2742.6091551414747</v>
      </c>
      <c r="E24">
        <f t="shared" si="2"/>
        <v>52.369926056291838</v>
      </c>
      <c r="F24">
        <f t="shared" si="3"/>
        <v>0.60740747614610546</v>
      </c>
      <c r="G24">
        <f t="shared" si="4"/>
        <v>1.3188067136387606E-51</v>
      </c>
      <c r="H24">
        <f t="shared" si="5"/>
        <v>8.4704675616102716E-39</v>
      </c>
      <c r="I24">
        <f t="shared" si="6"/>
        <v>2.2271584391346105E-25</v>
      </c>
      <c r="J24">
        <f t="shared" si="7"/>
        <v>2.8109137867930247E-12</v>
      </c>
      <c r="K24">
        <f t="shared" si="8"/>
        <v>2.0048187676724495E-63</v>
      </c>
      <c r="L24">
        <f t="shared" si="9"/>
        <v>6.7450262066971704E-74</v>
      </c>
      <c r="M24">
        <f t="shared" si="10"/>
        <v>0.6074074761432946</v>
      </c>
    </row>
    <row r="25" spans="1:13" x14ac:dyDescent="0.3">
      <c r="A25">
        <v>15</v>
      </c>
      <c r="B25">
        <v>82.02</v>
      </c>
      <c r="C25">
        <f t="shared" si="0"/>
        <v>2.1968466811703711</v>
      </c>
      <c r="D25">
        <f t="shared" si="1"/>
        <v>6371.735805761381</v>
      </c>
      <c r="E25">
        <f t="shared" si="2"/>
        <v>79.823153318829625</v>
      </c>
      <c r="F25">
        <f t="shared" si="3"/>
        <v>1.9501229778468085</v>
      </c>
      <c r="G25">
        <f t="shared" si="4"/>
        <v>4.3006693610494223E-49</v>
      </c>
      <c r="H25">
        <f t="shared" si="5"/>
        <v>1.3233344788770122E-36</v>
      </c>
      <c r="I25">
        <f t="shared" si="6"/>
        <v>1.3805003943454343E-23</v>
      </c>
      <c r="J25">
        <f t="shared" si="7"/>
        <v>5.3135520972475387E-11</v>
      </c>
      <c r="K25">
        <f t="shared" si="8"/>
        <v>1.195588028122504E-60</v>
      </c>
      <c r="L25">
        <f t="shared" si="9"/>
        <v>6.6923295163964765E-71</v>
      </c>
      <c r="M25">
        <f t="shared" si="10"/>
        <v>1.9501229777936731</v>
      </c>
    </row>
    <row r="26" spans="1:13" x14ac:dyDescent="0.3">
      <c r="A26">
        <v>16</v>
      </c>
      <c r="B26">
        <v>65.739999999999995</v>
      </c>
      <c r="C26">
        <f t="shared" si="0"/>
        <v>2.3864353881582074</v>
      </c>
      <c r="D26">
        <f t="shared" si="1"/>
        <v>4013.6741490268123</v>
      </c>
      <c r="E26">
        <f t="shared" si="2"/>
        <v>63.35356461184179</v>
      </c>
      <c r="F26">
        <f t="shared" si="3"/>
        <v>5.4392157133730485</v>
      </c>
      <c r="G26">
        <f t="shared" si="4"/>
        <v>1.2183817274901705E-46</v>
      </c>
      <c r="H26">
        <f t="shared" si="5"/>
        <v>1.7960742600841886E-34</v>
      </c>
      <c r="I26">
        <f t="shared" si="6"/>
        <v>7.4338599163906728E-22</v>
      </c>
      <c r="J26">
        <f t="shared" si="7"/>
        <v>8.7259913273786889E-10</v>
      </c>
      <c r="K26">
        <f t="shared" si="8"/>
        <v>6.1941313794049135E-58</v>
      </c>
      <c r="L26">
        <f t="shared" si="9"/>
        <v>5.7685067924284289E-68</v>
      </c>
      <c r="M26">
        <f t="shared" si="10"/>
        <v>5.4392157125004497</v>
      </c>
    </row>
    <row r="27" spans="1:13" x14ac:dyDescent="0.3">
      <c r="A27">
        <v>17</v>
      </c>
      <c r="B27">
        <v>59.98</v>
      </c>
      <c r="C27">
        <f t="shared" si="0"/>
        <v>2.5895068440336724</v>
      </c>
      <c r="D27">
        <f t="shared" si="1"/>
        <v>3293.6687046850175</v>
      </c>
      <c r="E27">
        <f t="shared" si="2"/>
        <v>57.390493155966325</v>
      </c>
      <c r="F27">
        <f t="shared" si="3"/>
        <v>13.179622893713013</v>
      </c>
      <c r="G27">
        <f t="shared" si="4"/>
        <v>2.9986316175453811E-44</v>
      </c>
      <c r="H27">
        <f t="shared" si="5"/>
        <v>2.1177337916215557E-32</v>
      </c>
      <c r="I27">
        <f t="shared" si="6"/>
        <v>3.4776400404965274E-20</v>
      </c>
      <c r="J27">
        <f t="shared" si="7"/>
        <v>1.2449073401185599E-8</v>
      </c>
      <c r="K27">
        <f t="shared" si="8"/>
        <v>2.7878646446127763E-55</v>
      </c>
      <c r="L27">
        <f t="shared" si="9"/>
        <v>4.3195839290262199E-65</v>
      </c>
      <c r="M27">
        <f t="shared" si="10"/>
        <v>13.17962288126394</v>
      </c>
    </row>
    <row r="28" spans="1:13" x14ac:dyDescent="0.3">
      <c r="A28">
        <v>18</v>
      </c>
      <c r="B28">
        <v>82.14</v>
      </c>
      <c r="C28">
        <f t="shared" si="0"/>
        <v>2.8067381417066861</v>
      </c>
      <c r="D28">
        <f t="shared" si="1"/>
        <v>6293.766437076536</v>
      </c>
      <c r="E28">
        <f t="shared" si="2"/>
        <v>79.333261858293312</v>
      </c>
      <c r="F28">
        <f t="shared" si="3"/>
        <v>27.74355506307872</v>
      </c>
      <c r="G28">
        <f t="shared" si="4"/>
        <v>6.4114354067569264E-42</v>
      </c>
      <c r="H28">
        <f t="shared" si="5"/>
        <v>2.1692562661135027E-30</v>
      </c>
      <c r="I28">
        <f t="shared" si="6"/>
        <v>1.4133421096705027E-18</v>
      </c>
      <c r="J28">
        <f t="shared" si="7"/>
        <v>1.5429494386448039E-7</v>
      </c>
      <c r="K28">
        <f t="shared" si="8"/>
        <v>1.0900724720814774E-52</v>
      </c>
      <c r="L28">
        <f t="shared" si="9"/>
        <v>2.8100421978780431E-62</v>
      </c>
      <c r="M28">
        <f t="shared" si="10"/>
        <v>27.743554908783775</v>
      </c>
    </row>
    <row r="29" spans="1:13" x14ac:dyDescent="0.3">
      <c r="A29">
        <v>19</v>
      </c>
      <c r="B29">
        <v>110.09</v>
      </c>
      <c r="C29">
        <f t="shared" si="0"/>
        <v>3.0388144319812094</v>
      </c>
      <c r="D29">
        <f t="shared" si="1"/>
        <v>11459.956331518395</v>
      </c>
      <c r="E29">
        <f t="shared" si="2"/>
        <v>107.05118556801879</v>
      </c>
      <c r="F29">
        <f t="shared" si="3"/>
        <v>50.735706245687219</v>
      </c>
      <c r="G29">
        <f t="shared" si="4"/>
        <v>1.1909124711858375E-39</v>
      </c>
      <c r="H29">
        <f t="shared" si="5"/>
        <v>1.9303798311346385E-28</v>
      </c>
      <c r="I29">
        <f t="shared" si="6"/>
        <v>4.9900211506933346E-17</v>
      </c>
      <c r="J29">
        <f t="shared" si="7"/>
        <v>1.6613409825904788E-6</v>
      </c>
      <c r="K29">
        <f t="shared" si="8"/>
        <v>3.7028104199686714E-50</v>
      </c>
      <c r="L29">
        <f t="shared" si="9"/>
        <v>1.5880939205914975E-59</v>
      </c>
      <c r="M29">
        <f t="shared" si="10"/>
        <v>50.735704584346237</v>
      </c>
    </row>
    <row r="30" spans="1:13" x14ac:dyDescent="0.3">
      <c r="A30">
        <v>20</v>
      </c>
      <c r="B30">
        <v>125.34</v>
      </c>
      <c r="C30">
        <f t="shared" si="0"/>
        <v>3.2864264308265239</v>
      </c>
      <c r="D30">
        <f t="shared" si="1"/>
        <v>14897.074821005643</v>
      </c>
      <c r="E30">
        <f t="shared" si="2"/>
        <v>122.05357356917348</v>
      </c>
      <c r="F30">
        <f t="shared" si="3"/>
        <v>80.604271097731768</v>
      </c>
      <c r="G30">
        <f t="shared" si="4"/>
        <v>1.9217497433637089E-37</v>
      </c>
      <c r="H30">
        <f t="shared" si="5"/>
        <v>1.492337659597408E-26</v>
      </c>
      <c r="I30">
        <f t="shared" si="6"/>
        <v>1.53055834911236E-15</v>
      </c>
      <c r="J30">
        <f t="shared" si="7"/>
        <v>1.5540259939579864E-5</v>
      </c>
      <c r="K30">
        <f t="shared" si="8"/>
        <v>1.092697623574074E-47</v>
      </c>
      <c r="L30">
        <f t="shared" si="9"/>
        <v>7.7970791229593847E-57</v>
      </c>
      <c r="M30">
        <f t="shared" si="10"/>
        <v>80.604255557471831</v>
      </c>
    </row>
    <row r="31" spans="1:13" x14ac:dyDescent="0.3">
      <c r="A31">
        <v>21</v>
      </c>
      <c r="B31">
        <v>93.11</v>
      </c>
      <c r="C31">
        <f t="shared" si="0"/>
        <v>3.550267686981849</v>
      </c>
      <c r="D31">
        <f t="shared" si="1"/>
        <v>8020.9456519794667</v>
      </c>
      <c r="E31">
        <f t="shared" si="2"/>
        <v>89.559732313018145</v>
      </c>
      <c r="F31">
        <f t="shared" si="3"/>
        <v>111.24913605430946</v>
      </c>
      <c r="G31">
        <f t="shared" si="4"/>
        <v>2.6940536299643603E-35</v>
      </c>
      <c r="H31">
        <f t="shared" si="5"/>
        <v>1.0022679491988514E-24</v>
      </c>
      <c r="I31">
        <f t="shared" si="6"/>
        <v>4.0783999394103344E-14</v>
      </c>
      <c r="J31">
        <f t="shared" si="7"/>
        <v>1.2628454268233613E-4</v>
      </c>
      <c r="K31">
        <f t="shared" si="8"/>
        <v>2.8013084836931979E-45</v>
      </c>
      <c r="L31">
        <f t="shared" si="9"/>
        <v>3.3256773766227334E-54</v>
      </c>
      <c r="M31">
        <f t="shared" si="10"/>
        <v>111.24900976976674</v>
      </c>
    </row>
    <row r="32" spans="1:13" x14ac:dyDescent="0.3">
      <c r="A32">
        <v>22</v>
      </c>
      <c r="B32">
        <v>48.53</v>
      </c>
      <c r="C32">
        <f t="shared" si="0"/>
        <v>3.8310316090246745</v>
      </c>
      <c r="D32">
        <f t="shared" si="1"/>
        <v>1997.9977752174111</v>
      </c>
      <c r="E32">
        <f t="shared" si="2"/>
        <v>44.698968390975324</v>
      </c>
      <c r="F32">
        <f t="shared" si="3"/>
        <v>133.39431112813958</v>
      </c>
      <c r="G32">
        <f t="shared" si="4"/>
        <v>3.2810138118833027E-33</v>
      </c>
      <c r="H32">
        <f t="shared" si="5"/>
        <v>5.8478066268526285E-23</v>
      </c>
      <c r="I32">
        <f t="shared" si="6"/>
        <v>9.4410902497727368E-13</v>
      </c>
      <c r="J32">
        <f t="shared" si="7"/>
        <v>8.9152705959068366E-4</v>
      </c>
      <c r="K32">
        <f t="shared" si="8"/>
        <v>6.2389900221623097E-43</v>
      </c>
      <c r="L32">
        <f t="shared" si="9"/>
        <v>1.2323120846934127E-51</v>
      </c>
      <c r="M32">
        <f t="shared" si="10"/>
        <v>133.39341960107905</v>
      </c>
    </row>
    <row r="33" spans="1:13" x14ac:dyDescent="0.3">
      <c r="A33">
        <v>23</v>
      </c>
      <c r="B33">
        <v>125.83</v>
      </c>
      <c r="C33">
        <f t="shared" si="0"/>
        <v>4.1294082529057459</v>
      </c>
      <c r="D33">
        <f t="shared" si="1"/>
        <v>14811.034031592906</v>
      </c>
      <c r="E33">
        <f t="shared" si="2"/>
        <v>121.70059174709425</v>
      </c>
      <c r="F33">
        <f t="shared" si="3"/>
        <v>138.96929108792909</v>
      </c>
      <c r="G33">
        <f t="shared" si="4"/>
        <v>3.4713811185708769E-31</v>
      </c>
      <c r="H33">
        <f t="shared" si="5"/>
        <v>2.9641117993785484E-21</v>
      </c>
      <c r="I33">
        <f t="shared" si="6"/>
        <v>1.8986586984624278E-11</v>
      </c>
      <c r="J33">
        <f t="shared" si="7"/>
        <v>5.467783115179258E-3</v>
      </c>
      <c r="K33">
        <f t="shared" si="8"/>
        <v>1.2071467298520613E-40</v>
      </c>
      <c r="L33">
        <f t="shared" si="9"/>
        <v>3.9669224944848112E-49</v>
      </c>
      <c r="M33">
        <f t="shared" si="10"/>
        <v>138.96382330479491</v>
      </c>
    </row>
    <row r="34" spans="1:13" x14ac:dyDescent="0.3">
      <c r="A34">
        <v>24</v>
      </c>
      <c r="B34">
        <v>101.74</v>
      </c>
      <c r="C34">
        <f t="shared" si="0"/>
        <v>4.4460808729693175</v>
      </c>
      <c r="D34">
        <f t="shared" si="1"/>
        <v>9466.1066990971849</v>
      </c>
      <c r="E34">
        <f t="shared" si="2"/>
        <v>97.293919127030676</v>
      </c>
      <c r="F34">
        <f t="shared" si="3"/>
        <v>125.84215292987463</v>
      </c>
      <c r="G34">
        <f t="shared" si="4"/>
        <v>3.1907218901524078E-29</v>
      </c>
      <c r="H34">
        <f t="shared" si="5"/>
        <v>1.3052345881314717E-19</v>
      </c>
      <c r="I34">
        <f t="shared" si="6"/>
        <v>3.3171420825803474E-10</v>
      </c>
      <c r="J34">
        <f t="shared" si="7"/>
        <v>2.9132680521978767E-2</v>
      </c>
      <c r="K34">
        <f t="shared" si="8"/>
        <v>2.0290757005752398E-38</v>
      </c>
      <c r="L34">
        <f t="shared" si="9"/>
        <v>1.1093769544144465E-46</v>
      </c>
      <c r="M34">
        <f t="shared" si="10"/>
        <v>125.81302024902094</v>
      </c>
    </row>
    <row r="35" spans="1:13" x14ac:dyDescent="0.3">
      <c r="A35">
        <v>25</v>
      </c>
      <c r="B35">
        <v>112.3</v>
      </c>
      <c r="C35">
        <f t="shared" si="0"/>
        <v>4.7817222416269303</v>
      </c>
      <c r="D35">
        <f t="shared" si="1"/>
        <v>11560.180052126661</v>
      </c>
      <c r="E35">
        <f t="shared" si="2"/>
        <v>107.51827775837307</v>
      </c>
      <c r="F35">
        <f t="shared" si="3"/>
        <v>99.246761668921096</v>
      </c>
      <c r="G35">
        <f t="shared" si="4"/>
        <v>2.5478157814491281E-27</v>
      </c>
      <c r="H35">
        <f t="shared" si="5"/>
        <v>4.9931542677042698E-18</v>
      </c>
      <c r="I35">
        <f t="shared" si="6"/>
        <v>5.0347007382181206E-9</v>
      </c>
      <c r="J35">
        <f t="shared" si="7"/>
        <v>0.13484722996030121</v>
      </c>
      <c r="K35">
        <f t="shared" si="8"/>
        <v>2.9629809160131725E-36</v>
      </c>
      <c r="L35">
        <f t="shared" si="9"/>
        <v>2.6952371301196032E-44</v>
      </c>
      <c r="M35">
        <f t="shared" si="10"/>
        <v>99.111914433926088</v>
      </c>
    </row>
    <row r="36" spans="1:13" x14ac:dyDescent="0.3">
      <c r="A36">
        <v>26</v>
      </c>
      <c r="B36">
        <v>145.72999999999999</v>
      </c>
      <c r="C36">
        <f t="shared" si="0"/>
        <v>5.1369907451247174</v>
      </c>
      <c r="D36">
        <f t="shared" si="1"/>
        <v>19766.394251341448</v>
      </c>
      <c r="E36">
        <f t="shared" si="2"/>
        <v>140.59300925487528</v>
      </c>
      <c r="F36">
        <f t="shared" si="3"/>
        <v>68.786482033069902</v>
      </c>
      <c r="G36">
        <f t="shared" si="4"/>
        <v>1.7674189676056881E-25</v>
      </c>
      <c r="H36">
        <f t="shared" si="5"/>
        <v>1.6594104130464154E-16</v>
      </c>
      <c r="I36">
        <f t="shared" si="6"/>
        <v>6.6385872139544809E-8</v>
      </c>
      <c r="J36">
        <f t="shared" si="7"/>
        <v>0.54224559104590386</v>
      </c>
      <c r="K36">
        <f t="shared" si="8"/>
        <v>3.7588229964421596E-34</v>
      </c>
      <c r="L36">
        <f t="shared" si="9"/>
        <v>5.6886241231559212E-42</v>
      </c>
      <c r="M36">
        <f t="shared" si="10"/>
        <v>68.244236375638124</v>
      </c>
    </row>
    <row r="37" spans="1:13" x14ac:dyDescent="0.3">
      <c r="A37">
        <v>27</v>
      </c>
      <c r="B37">
        <v>189.19</v>
      </c>
      <c r="C37">
        <f t="shared" si="0"/>
        <v>5.5125262652242606</v>
      </c>
      <c r="D37">
        <f t="shared" si="1"/>
        <v>33737.41435758923</v>
      </c>
      <c r="E37">
        <f t="shared" si="2"/>
        <v>183.67747373477573</v>
      </c>
      <c r="F37">
        <f t="shared" si="3"/>
        <v>43.60840680375307</v>
      </c>
      <c r="G37">
        <f t="shared" si="4"/>
        <v>1.0651319598977088E-23</v>
      </c>
      <c r="H37">
        <f t="shared" si="5"/>
        <v>4.7909876845701629E-15</v>
      </c>
      <c r="I37">
        <f t="shared" si="6"/>
        <v>7.6044898683549761E-7</v>
      </c>
      <c r="J37">
        <f t="shared" si="7"/>
        <v>1.8942724630652776</v>
      </c>
      <c r="K37">
        <f t="shared" si="8"/>
        <v>4.1425457430712608E-32</v>
      </c>
      <c r="L37">
        <f t="shared" si="9"/>
        <v>1.0430614934512897E-39</v>
      </c>
      <c r="M37">
        <f t="shared" si="10"/>
        <v>41.714133580238801</v>
      </c>
    </row>
    <row r="38" spans="1:13" x14ac:dyDescent="0.3">
      <c r="A38">
        <v>28</v>
      </c>
      <c r="B38">
        <v>188.47</v>
      </c>
      <c r="C38">
        <f t="shared" si="0"/>
        <v>5.9089458590890276</v>
      </c>
      <c r="D38">
        <f t="shared" si="1"/>
        <v>33328.538489040628</v>
      </c>
      <c r="E38">
        <f t="shared" si="2"/>
        <v>182.56105414091098</v>
      </c>
      <c r="F38">
        <f t="shared" si="3"/>
        <v>29.441453483172339</v>
      </c>
      <c r="G38">
        <f t="shared" si="4"/>
        <v>5.5764747158285157E-22</v>
      </c>
      <c r="H38">
        <f t="shared" si="5"/>
        <v>1.2016796719220092E-13</v>
      </c>
      <c r="I38">
        <f t="shared" si="6"/>
        <v>7.5675782907951988E-6</v>
      </c>
      <c r="J38">
        <f t="shared" si="7"/>
        <v>5.7488539980727067</v>
      </c>
      <c r="K38">
        <f t="shared" si="8"/>
        <v>3.9662050832860554E-30</v>
      </c>
      <c r="L38">
        <f t="shared" si="9"/>
        <v>1.6615178210727049E-37</v>
      </c>
      <c r="M38">
        <f t="shared" si="10"/>
        <v>23.69259191752122</v>
      </c>
    </row>
    <row r="39" spans="1:13" x14ac:dyDescent="0.3">
      <c r="A39">
        <v>29</v>
      </c>
      <c r="B39">
        <v>154.02000000000001</v>
      </c>
      <c r="C39">
        <f t="shared" si="0"/>
        <v>6.3268392522135901</v>
      </c>
      <c r="D39">
        <f t="shared" si="1"/>
        <v>21813.269731671477</v>
      </c>
      <c r="E39">
        <f t="shared" si="2"/>
        <v>147.69316074778641</v>
      </c>
      <c r="F39">
        <f t="shared" si="3"/>
        <v>28.951084109638906</v>
      </c>
      <c r="G39">
        <f t="shared" si="4"/>
        <v>2.5363458657196009E-20</v>
      </c>
      <c r="H39">
        <f t="shared" si="5"/>
        <v>2.6184530498024579E-12</v>
      </c>
      <c r="I39">
        <f t="shared" si="6"/>
        <v>6.5423861875912436E-5</v>
      </c>
      <c r="J39">
        <f t="shared" si="7"/>
        <v>15.156974822858974</v>
      </c>
      <c r="K39">
        <f t="shared" si="8"/>
        <v>3.2989477532544651E-28</v>
      </c>
      <c r="L39">
        <f t="shared" si="9"/>
        <v>2.299283439028206E-35</v>
      </c>
      <c r="M39">
        <f t="shared" si="10"/>
        <v>13.794043862915439</v>
      </c>
    </row>
    <row r="40" spans="1:13" x14ac:dyDescent="0.3">
      <c r="A40">
        <v>30</v>
      </c>
      <c r="B40">
        <v>236.68</v>
      </c>
      <c r="C40">
        <f t="shared" si="0"/>
        <v>6.7667641618306353</v>
      </c>
      <c r="D40">
        <f t="shared" si="1"/>
        <v>52860.096013577699</v>
      </c>
      <c r="E40">
        <f t="shared" si="2"/>
        <v>229.91323583816938</v>
      </c>
      <c r="F40">
        <f t="shared" si="3"/>
        <v>43.837675671363968</v>
      </c>
      <c r="G40">
        <f t="shared" si="4"/>
        <v>1.0021889956651193E-18</v>
      </c>
      <c r="H40">
        <f t="shared" si="5"/>
        <v>4.9567074188447331E-11</v>
      </c>
      <c r="I40">
        <f t="shared" si="6"/>
        <v>4.9136910497129421E-4</v>
      </c>
      <c r="J40">
        <f t="shared" si="7"/>
        <v>34.716521072233917</v>
      </c>
      <c r="K40">
        <f t="shared" si="8"/>
        <v>2.3837907202128491E-26</v>
      </c>
      <c r="L40">
        <f t="shared" si="9"/>
        <v>2.7642189205402117E-33</v>
      </c>
      <c r="M40">
        <f t="shared" si="10"/>
        <v>9.1206632299755128</v>
      </c>
    </row>
    <row r="41" spans="1:13" x14ac:dyDescent="0.3">
      <c r="A41">
        <v>31</v>
      </c>
      <c r="B41">
        <v>232.74</v>
      </c>
      <c r="C41">
        <f t="shared" si="0"/>
        <v>7.2292414708578558</v>
      </c>
      <c r="D41">
        <f t="shared" si="1"/>
        <v>50855.102212389058</v>
      </c>
      <c r="E41">
        <f t="shared" si="2"/>
        <v>225.51075852914215</v>
      </c>
      <c r="F41">
        <f t="shared" si="3"/>
        <v>75.754758081020654</v>
      </c>
      <c r="G41">
        <f t="shared" si="4"/>
        <v>3.4401961128888379E-17</v>
      </c>
      <c r="H41">
        <f t="shared" si="5"/>
        <v>8.1514373356624519E-10</v>
      </c>
      <c r="I41">
        <f t="shared" si="6"/>
        <v>3.2060621236749817E-3</v>
      </c>
      <c r="J41">
        <f t="shared" si="7"/>
        <v>69.079995281787546</v>
      </c>
      <c r="K41">
        <f t="shared" si="8"/>
        <v>1.4964190512632855E-24</v>
      </c>
      <c r="L41">
        <f t="shared" si="9"/>
        <v>2.8869866522223286E-31</v>
      </c>
      <c r="M41">
        <f t="shared" si="10"/>
        <v>6.6715567362942894</v>
      </c>
    </row>
    <row r="42" spans="1:13" x14ac:dyDescent="0.3">
      <c r="A42">
        <v>32</v>
      </c>
      <c r="B42">
        <v>184.8</v>
      </c>
      <c r="C42">
        <f t="shared" si="0"/>
        <v>7.7147502750784165</v>
      </c>
      <c r="D42">
        <f t="shared" si="1"/>
        <v>31359.185670137846</v>
      </c>
      <c r="E42">
        <f t="shared" si="2"/>
        <v>177.0852497249216</v>
      </c>
      <c r="F42">
        <f t="shared" si="3"/>
        <v>124.17343789322095</v>
      </c>
      <c r="G42">
        <f t="shared" si="4"/>
        <v>1.0259098236618438E-15</v>
      </c>
      <c r="H42">
        <f t="shared" si="5"/>
        <v>1.1645751550539944E-8</v>
      </c>
      <c r="I42">
        <f t="shared" si="6"/>
        <v>1.817307574930593E-2</v>
      </c>
      <c r="J42">
        <f t="shared" si="7"/>
        <v>119.41555770756447</v>
      </c>
      <c r="K42">
        <f t="shared" si="8"/>
        <v>8.1607626921334729E-23</v>
      </c>
      <c r="L42">
        <f t="shared" si="9"/>
        <v>2.6194465025430581E-29</v>
      </c>
      <c r="M42">
        <f t="shared" si="10"/>
        <v>4.7397070982614178</v>
      </c>
    </row>
    <row r="43" spans="1:13" x14ac:dyDescent="0.3">
      <c r="A43">
        <v>33</v>
      </c>
      <c r="B43">
        <v>233.31</v>
      </c>
      <c r="C43">
        <f t="shared" si="0"/>
        <v>8.2237228288577455</v>
      </c>
      <c r="D43">
        <f t="shared" si="1"/>
        <v>50663.832170764275</v>
      </c>
      <c r="E43">
        <f t="shared" si="2"/>
        <v>225.08627717114226</v>
      </c>
      <c r="F43">
        <f t="shared" si="3"/>
        <v>182.37790180670916</v>
      </c>
      <c r="G43">
        <f t="shared" si="4"/>
        <v>2.6578324082648349E-14</v>
      </c>
      <c r="H43">
        <f t="shared" si="5"/>
        <v>1.4454173507786082E-7</v>
      </c>
      <c r="I43">
        <f t="shared" si="6"/>
        <v>8.9490587012676995E-2</v>
      </c>
      <c r="J43">
        <f t="shared" si="7"/>
        <v>179.33393605483622</v>
      </c>
      <c r="K43">
        <f t="shared" si="8"/>
        <v>3.8663457299921304E-21</v>
      </c>
      <c r="L43">
        <f t="shared" si="9"/>
        <v>2.0647463498771707E-27</v>
      </c>
      <c r="M43">
        <f t="shared" si="10"/>
        <v>2.9544750203185099</v>
      </c>
    </row>
    <row r="44" spans="1:13" x14ac:dyDescent="0.3">
      <c r="A44">
        <v>34</v>
      </c>
      <c r="B44">
        <v>224.84</v>
      </c>
      <c r="C44">
        <f t="shared" si="0"/>
        <v>8.7565394172575495</v>
      </c>
      <c r="D44">
        <f t="shared" si="1"/>
        <v>46692.061937413608</v>
      </c>
      <c r="E44">
        <f t="shared" si="2"/>
        <v>216.08346058274245</v>
      </c>
      <c r="F44">
        <f t="shared" si="3"/>
        <v>235.89410984969473</v>
      </c>
      <c r="G44">
        <f t="shared" si="4"/>
        <v>5.9818898748891669E-13</v>
      </c>
      <c r="H44">
        <f t="shared" si="5"/>
        <v>1.5585165673746847E-6</v>
      </c>
      <c r="I44">
        <f t="shared" si="6"/>
        <v>0.38284122169717727</v>
      </c>
      <c r="J44">
        <f t="shared" si="7"/>
        <v>233.96955985982447</v>
      </c>
      <c r="K44">
        <f t="shared" si="8"/>
        <v>1.5913402216184138E-19</v>
      </c>
      <c r="L44">
        <f t="shared" si="9"/>
        <v>1.4138921961900203E-25</v>
      </c>
      <c r="M44">
        <f t="shared" si="10"/>
        <v>1.5417072096559314</v>
      </c>
    </row>
    <row r="45" spans="1:13" x14ac:dyDescent="0.3">
      <c r="A45">
        <v>35</v>
      </c>
      <c r="B45">
        <v>182.59</v>
      </c>
      <c r="C45">
        <f t="shared" si="0"/>
        <v>9.3135231848850442</v>
      </c>
      <c r="D45">
        <f t="shared" si="1"/>
        <v>30024.737417459073</v>
      </c>
      <c r="E45">
        <f t="shared" si="2"/>
        <v>173.27647681511496</v>
      </c>
      <c r="F45">
        <f t="shared" si="3"/>
        <v>267.27791819919594</v>
      </c>
      <c r="G45">
        <f t="shared" si="4"/>
        <v>1.1696115570304341E-11</v>
      </c>
      <c r="H45">
        <f t="shared" si="5"/>
        <v>1.4598962717478478E-5</v>
      </c>
      <c r="I45">
        <f t="shared" si="6"/>
        <v>1.422828142593187</v>
      </c>
      <c r="J45">
        <f t="shared" si="7"/>
        <v>265.19363408417024</v>
      </c>
      <c r="K45">
        <f t="shared" si="8"/>
        <v>5.6900726323088594E-18</v>
      </c>
      <c r="L45">
        <f t="shared" si="9"/>
        <v>8.4112066777056932E-24</v>
      </c>
      <c r="M45">
        <f t="shared" si="10"/>
        <v>0.66144137345812226</v>
      </c>
    </row>
    <row r="46" spans="1:13" x14ac:dyDescent="0.3">
      <c r="A46">
        <v>36</v>
      </c>
      <c r="B46">
        <v>245.79</v>
      </c>
      <c r="C46">
        <f t="shared" si="0"/>
        <v>9.8949349541807319</v>
      </c>
      <c r="D46">
        <f t="shared" si="1"/>
        <v>55646.481712971297</v>
      </c>
      <c r="E46">
        <f t="shared" si="2"/>
        <v>235.89506504581925</v>
      </c>
      <c r="F46">
        <f t="shared" si="3"/>
        <v>265.99774637254831</v>
      </c>
      <c r="G46">
        <f t="shared" si="4"/>
        <v>1.9867229330974817E-10</v>
      </c>
      <c r="H46">
        <f t="shared" si="5"/>
        <v>1.1880233929347948E-4</v>
      </c>
      <c r="I46">
        <f t="shared" si="6"/>
        <v>4.5938691046076903</v>
      </c>
      <c r="J46">
        <f t="shared" si="7"/>
        <v>261.17198499238145</v>
      </c>
      <c r="K46">
        <f t="shared" si="8"/>
        <v>1.767522687159569E-16</v>
      </c>
      <c r="L46">
        <f t="shared" si="9"/>
        <v>4.3470309077264799E-22</v>
      </c>
      <c r="M46">
        <f t="shared" si="10"/>
        <v>0.23177347302118842</v>
      </c>
    </row>
    <row r="47" spans="1:13" x14ac:dyDescent="0.3">
      <c r="A47">
        <v>37</v>
      </c>
      <c r="B47">
        <v>242.94</v>
      </c>
      <c r="C47">
        <f t="shared" si="0"/>
        <v>10.50096806806941</v>
      </c>
      <c r="D47">
        <f t="shared" si="1"/>
        <v>54027.903565453053</v>
      </c>
      <c r="E47">
        <f t="shared" si="2"/>
        <v>232.4390319319306</v>
      </c>
      <c r="F47">
        <f t="shared" si="3"/>
        <v>236.55425576557801</v>
      </c>
      <c r="G47">
        <f t="shared" si="4"/>
        <v>2.9317394807336892E-9</v>
      </c>
      <c r="H47">
        <f t="shared" si="5"/>
        <v>8.3988611515289273E-4</v>
      </c>
      <c r="I47">
        <f t="shared" si="6"/>
        <v>12.88537917662334</v>
      </c>
      <c r="J47">
        <f t="shared" si="7"/>
        <v>223.601870713777</v>
      </c>
      <c r="K47">
        <f t="shared" si="8"/>
        <v>4.7698486664570973E-15</v>
      </c>
      <c r="L47">
        <f t="shared" si="9"/>
        <v>1.9517292385380456E-20</v>
      </c>
      <c r="M47">
        <f t="shared" si="10"/>
        <v>6.616598613075729E-2</v>
      </c>
    </row>
    <row r="48" spans="1:13" x14ac:dyDescent="0.3">
      <c r="A48">
        <v>38</v>
      </c>
      <c r="B48">
        <v>239.85</v>
      </c>
      <c r="C48">
        <f t="shared" si="0"/>
        <v>11.131743293944547</v>
      </c>
      <c r="D48">
        <f t="shared" si="1"/>
        <v>52312.04095065708</v>
      </c>
      <c r="E48">
        <f t="shared" si="2"/>
        <v>228.71825670605546</v>
      </c>
      <c r="F48">
        <f t="shared" si="3"/>
        <v>198.18328430343863</v>
      </c>
      <c r="G48">
        <f t="shared" si="4"/>
        <v>3.7584247792880665E-8</v>
      </c>
      <c r="H48">
        <f t="shared" si="5"/>
        <v>5.1583193729777726E-3</v>
      </c>
      <c r="I48">
        <f t="shared" si="6"/>
        <v>31.398449834456052</v>
      </c>
      <c r="J48">
        <f t="shared" si="7"/>
        <v>166.76430233850152</v>
      </c>
      <c r="K48">
        <f t="shared" si="8"/>
        <v>1.1182441126356649E-13</v>
      </c>
      <c r="L48">
        <f t="shared" si="9"/>
        <v>7.6127019199195104E-19</v>
      </c>
      <c r="M48">
        <f t="shared" si="10"/>
        <v>1.5373773523731682E-2</v>
      </c>
    </row>
    <row r="49" spans="1:13" x14ac:dyDescent="0.3">
      <c r="A49">
        <v>39</v>
      </c>
      <c r="B49">
        <v>286.33999999999997</v>
      </c>
      <c r="C49">
        <f t="shared" si="0"/>
        <v>11.787303827793176</v>
      </c>
      <c r="D49">
        <f t="shared" si="1"/>
        <v>75379.182975428106</v>
      </c>
      <c r="E49">
        <f t="shared" si="2"/>
        <v>274.55269617220682</v>
      </c>
      <c r="F49">
        <f t="shared" si="3"/>
        <v>175.65937556804874</v>
      </c>
      <c r="G49">
        <f t="shared" si="4"/>
        <v>4.1858028228365513E-7</v>
      </c>
      <c r="H49">
        <f t="shared" si="5"/>
        <v>2.7522537375759611E-2</v>
      </c>
      <c r="I49">
        <f t="shared" si="6"/>
        <v>66.467850545714469</v>
      </c>
      <c r="J49">
        <f t="shared" si="7"/>
        <v>109.16109585622785</v>
      </c>
      <c r="K49">
        <f t="shared" si="8"/>
        <v>2.2775140088553473E-12</v>
      </c>
      <c r="L49">
        <f t="shared" si="9"/>
        <v>2.5795888937084963E-17</v>
      </c>
      <c r="M49">
        <f t="shared" si="10"/>
        <v>2.9062101481356958E-3</v>
      </c>
    </row>
    <row r="50" spans="1:13" x14ac:dyDescent="0.3">
      <c r="A50">
        <v>40</v>
      </c>
      <c r="B50">
        <v>301.83</v>
      </c>
      <c r="C50">
        <f t="shared" si="0"/>
        <v>12.467610438864812</v>
      </c>
      <c r="D50">
        <f t="shared" si="1"/>
        <v>83730.592492530137</v>
      </c>
      <c r="E50">
        <f t="shared" si="2"/>
        <v>289.36238956113516</v>
      </c>
      <c r="F50">
        <f t="shared" si="3"/>
        <v>186.63513402091831</v>
      </c>
      <c r="G50">
        <f t="shared" si="4"/>
        <v>4.0498980151111545E-6</v>
      </c>
      <c r="H50">
        <f t="shared" si="5"/>
        <v>0.12757369348985528</v>
      </c>
      <c r="I50">
        <f t="shared" si="6"/>
        <v>122.23836199315552</v>
      </c>
      <c r="J50">
        <f t="shared" si="7"/>
        <v>64.268747395338025</v>
      </c>
      <c r="K50">
        <f t="shared" si="8"/>
        <v>4.0297482018825997E-11</v>
      </c>
      <c r="L50">
        <f t="shared" si="9"/>
        <v>7.5937201549958698E-16</v>
      </c>
      <c r="M50">
        <f t="shared" si="10"/>
        <v>4.468889965659251E-4</v>
      </c>
    </row>
    <row r="51" spans="1:13" x14ac:dyDescent="0.3">
      <c r="A51">
        <v>41</v>
      </c>
      <c r="B51">
        <v>355.2</v>
      </c>
      <c r="C51">
        <f t="shared" si="0"/>
        <v>13.172536796612835</v>
      </c>
      <c r="D51">
        <f t="shared" si="1"/>
        <v>116982.78558534433</v>
      </c>
      <c r="E51">
        <f t="shared" si="2"/>
        <v>342.02746320338713</v>
      </c>
      <c r="F51">
        <f t="shared" si="3"/>
        <v>232.14317422826119</v>
      </c>
      <c r="G51">
        <f t="shared" si="4"/>
        <v>3.4040961929557905E-5</v>
      </c>
      <c r="H51">
        <f t="shared" si="5"/>
        <v>0.51371968202246254</v>
      </c>
      <c r="I51">
        <f t="shared" si="6"/>
        <v>195.29722764840068</v>
      </c>
      <c r="J51">
        <f t="shared" si="7"/>
        <v>36.332136962318515</v>
      </c>
      <c r="K51">
        <f t="shared" si="8"/>
        <v>6.1942278992897324E-10</v>
      </c>
      <c r="L51">
        <f t="shared" si="9"/>
        <v>1.942008359263921E-14</v>
      </c>
      <c r="M51">
        <f t="shared" si="10"/>
        <v>5.5893938131131482E-5</v>
      </c>
    </row>
    <row r="52" spans="1:13" x14ac:dyDescent="0.3">
      <c r="A52">
        <v>42</v>
      </c>
      <c r="B52">
        <v>213.61</v>
      </c>
      <c r="C52">
        <f t="shared" si="0"/>
        <v>13.901865022659706</v>
      </c>
      <c r="D52">
        <f t="shared" si="1"/>
        <v>39883.339176127578</v>
      </c>
      <c r="E52">
        <f t="shared" si="2"/>
        <v>199.70813497734031</v>
      </c>
      <c r="F52">
        <f t="shared" si="3"/>
        <v>294.95212117309865</v>
      </c>
      <c r="G52">
        <f t="shared" si="4"/>
        <v>2.4857186881328781E-4</v>
      </c>
      <c r="H52">
        <f t="shared" si="5"/>
        <v>1.7971473937717903</v>
      </c>
      <c r="I52">
        <f t="shared" si="6"/>
        <v>271.06812133235508</v>
      </c>
      <c r="J52">
        <f t="shared" si="7"/>
        <v>22.086598180838983</v>
      </c>
      <c r="K52">
        <f t="shared" si="8"/>
        <v>8.2715874640255268E-9</v>
      </c>
      <c r="L52">
        <f t="shared" si="9"/>
        <v>4.3145948239075402E-13</v>
      </c>
      <c r="M52">
        <f t="shared" si="10"/>
        <v>5.6859919849060025E-6</v>
      </c>
    </row>
    <row r="53" spans="1:13" x14ac:dyDescent="0.3">
      <c r="A53">
        <v>43</v>
      </c>
      <c r="B53">
        <v>282.69</v>
      </c>
      <c r="C53">
        <f t="shared" si="0"/>
        <v>14.655281511229933</v>
      </c>
      <c r="D53">
        <f t="shared" si="1"/>
        <v>71842.610315354221</v>
      </c>
      <c r="E53">
        <f t="shared" si="2"/>
        <v>268.03471848877007</v>
      </c>
      <c r="F53">
        <f t="shared" si="3"/>
        <v>347.71633713723463</v>
      </c>
      <c r="G53">
        <f t="shared" si="4"/>
        <v>1.5768651230421012E-3</v>
      </c>
      <c r="H53">
        <f t="shared" si="5"/>
        <v>5.4617724991773864</v>
      </c>
      <c r="I53">
        <f t="shared" si="6"/>
        <v>326.85896974952425</v>
      </c>
      <c r="J53">
        <f t="shared" si="7"/>
        <v>15.394017456990019</v>
      </c>
      <c r="K53">
        <f t="shared" si="8"/>
        <v>9.5958393669057985E-8</v>
      </c>
      <c r="L53">
        <f t="shared" si="9"/>
        <v>8.3276287885893309E-12</v>
      </c>
      <c r="M53">
        <f t="shared" si="10"/>
        <v>4.7045319000585751E-7</v>
      </c>
    </row>
    <row r="54" spans="1:13" x14ac:dyDescent="0.3">
      <c r="A54">
        <v>44</v>
      </c>
      <c r="B54">
        <v>374.69</v>
      </c>
      <c r="C54">
        <f t="shared" si="0"/>
        <v>15.432373061830948</v>
      </c>
      <c r="D54">
        <f t="shared" si="1"/>
        <v>129066.04251324464</v>
      </c>
      <c r="E54">
        <f t="shared" si="2"/>
        <v>359.25762693816904</v>
      </c>
      <c r="F54">
        <f t="shared" si="3"/>
        <v>368.16674725141775</v>
      </c>
      <c r="G54">
        <f t="shared" si="4"/>
        <v>8.6901952523446967E-3</v>
      </c>
      <c r="H54">
        <f t="shared" si="5"/>
        <v>14.420354346312154</v>
      </c>
      <c r="I54">
        <f t="shared" si="6"/>
        <v>342.42801020211971</v>
      </c>
      <c r="J54">
        <f t="shared" si="7"/>
        <v>11.309691508839608</v>
      </c>
      <c r="K54">
        <f t="shared" si="8"/>
        <v>9.6709578150434022E-7</v>
      </c>
      <c r="L54">
        <f t="shared" si="9"/>
        <v>1.3963526520804473E-10</v>
      </c>
      <c r="M54">
        <f t="shared" si="10"/>
        <v>3.165856483667065E-8</v>
      </c>
    </row>
    <row r="55" spans="1:13" x14ac:dyDescent="0.3">
      <c r="A55">
        <v>45</v>
      </c>
      <c r="B55">
        <v>344.56</v>
      </c>
      <c r="C55">
        <f t="shared" si="0"/>
        <v>16.232623367917487</v>
      </c>
      <c r="D55">
        <f t="shared" si="1"/>
        <v>107798.86624610536</v>
      </c>
      <c r="E55">
        <f t="shared" si="2"/>
        <v>328.32737663208252</v>
      </c>
      <c r="F55">
        <f t="shared" si="3"/>
        <v>352.57251110297483</v>
      </c>
      <c r="G55">
        <f t="shared" si="4"/>
        <v>4.1606093208824295E-2</v>
      </c>
      <c r="H55">
        <f t="shared" si="5"/>
        <v>33.075824360807211</v>
      </c>
      <c r="I55">
        <f t="shared" si="6"/>
        <v>311.76352744683987</v>
      </c>
      <c r="J55">
        <f t="shared" si="7"/>
        <v>7.691544730984365</v>
      </c>
      <c r="K55">
        <f t="shared" si="8"/>
        <v>8.4673678052013165E-6</v>
      </c>
      <c r="L55">
        <f t="shared" si="9"/>
        <v>2.034048420766083E-9</v>
      </c>
      <c r="M55">
        <f t="shared" si="10"/>
        <v>1.7327206845376989E-9</v>
      </c>
    </row>
    <row r="56" spans="1:13" x14ac:dyDescent="0.3">
      <c r="A56">
        <v>46</v>
      </c>
      <c r="B56">
        <v>268.37</v>
      </c>
      <c r="C56">
        <f t="shared" si="0"/>
        <v>17.055409904829599</v>
      </c>
      <c r="D56">
        <f t="shared" si="1"/>
        <v>63159.023194703528</v>
      </c>
      <c r="E56">
        <f t="shared" si="2"/>
        <v>251.31459009517042</v>
      </c>
      <c r="F56">
        <f t="shared" si="3"/>
        <v>317.51855618077957</v>
      </c>
      <c r="G56">
        <f t="shared" si="4"/>
        <v>0.1730520536761111</v>
      </c>
      <c r="H56">
        <f t="shared" si="5"/>
        <v>65.907957591868438</v>
      </c>
      <c r="I56">
        <f t="shared" si="6"/>
        <v>246.95663563844093</v>
      </c>
      <c r="J56">
        <f t="shared" si="7"/>
        <v>4.4808464659475735</v>
      </c>
      <c r="K56">
        <f t="shared" si="8"/>
        <v>6.4405028655880163E-5</v>
      </c>
      <c r="L56">
        <f t="shared" si="9"/>
        <v>2.574067176402975E-8</v>
      </c>
      <c r="M56">
        <f t="shared" si="10"/>
        <v>7.7130711513543955E-11</v>
      </c>
    </row>
    <row r="57" spans="1:13" x14ac:dyDescent="0.3">
      <c r="A57">
        <v>47</v>
      </c>
      <c r="B57">
        <v>342.3</v>
      </c>
      <c r="C57">
        <f t="shared" si="0"/>
        <v>17.900001259429985</v>
      </c>
      <c r="D57">
        <f t="shared" si="1"/>
        <v>105235.35918288183</v>
      </c>
      <c r="E57">
        <f t="shared" si="2"/>
        <v>324.39999874057003</v>
      </c>
      <c r="F57">
        <f t="shared" si="3"/>
        <v>287.8139545615893</v>
      </c>
      <c r="G57">
        <f t="shared" si="4"/>
        <v>0.62530081413134408</v>
      </c>
      <c r="H57">
        <f t="shared" si="5"/>
        <v>114.09261636416369</v>
      </c>
      <c r="I57">
        <f t="shared" si="6"/>
        <v>170.93078767104231</v>
      </c>
      <c r="J57">
        <f t="shared" si="7"/>
        <v>2.1648238469693015</v>
      </c>
      <c r="K57">
        <f t="shared" si="8"/>
        <v>4.2558229002155623E-4</v>
      </c>
      <c r="L57">
        <f t="shared" si="9"/>
        <v>2.8298986551971555E-7</v>
      </c>
      <c r="M57">
        <f t="shared" si="10"/>
        <v>2.7924605990899922E-12</v>
      </c>
    </row>
    <row r="58" spans="1:13" x14ac:dyDescent="0.3">
      <c r="A58">
        <v>48</v>
      </c>
      <c r="B58">
        <v>361.56</v>
      </c>
      <c r="C58">
        <f t="shared" si="0"/>
        <v>18.765554942569977</v>
      </c>
      <c r="D58">
        <f t="shared" si="1"/>
        <v>117508.03156223142</v>
      </c>
      <c r="E58">
        <f t="shared" si="2"/>
        <v>342.79444505743004</v>
      </c>
      <c r="F58">
        <f t="shared" si="3"/>
        <v>279.3221763754039</v>
      </c>
      <c r="G58">
        <f t="shared" si="4"/>
        <v>1.9628795358294098</v>
      </c>
      <c r="H58">
        <f t="shared" si="5"/>
        <v>171.58138669774556</v>
      </c>
      <c r="I58">
        <f t="shared" si="6"/>
        <v>104.91852410043258</v>
      </c>
      <c r="J58">
        <f t="shared" si="7"/>
        <v>0.85694024709180638</v>
      </c>
      <c r="K58">
        <f t="shared" si="8"/>
        <v>2.4430915020236046E-3</v>
      </c>
      <c r="L58">
        <f t="shared" si="9"/>
        <v>2.7028024596733458E-6</v>
      </c>
      <c r="M58">
        <f t="shared" si="10"/>
        <v>8.2225706175000509E-14</v>
      </c>
    </row>
    <row r="59" spans="1:13" x14ac:dyDescent="0.3">
      <c r="A59">
        <v>49</v>
      </c>
      <c r="B59">
        <v>259.33999999999997</v>
      </c>
      <c r="C59">
        <f t="shared" si="0"/>
        <v>19.651115723775451</v>
      </c>
      <c r="D59">
        <f t="shared" si="1"/>
        <v>57450.761245581343</v>
      </c>
      <c r="E59">
        <f t="shared" si="2"/>
        <v>239.68888427622451</v>
      </c>
      <c r="F59">
        <f t="shared" si="3"/>
        <v>289.48779850859074</v>
      </c>
      <c r="G59">
        <f t="shared" si="4"/>
        <v>5.3529195606732385</v>
      </c>
      <c r="H59">
        <f t="shared" si="5"/>
        <v>224.17029764817366</v>
      </c>
      <c r="I59">
        <f t="shared" si="6"/>
        <v>59.675679964931568</v>
      </c>
      <c r="J59">
        <f t="shared" si="7"/>
        <v>0.27669495251616089</v>
      </c>
      <c r="K59">
        <f t="shared" si="8"/>
        <v>1.2183956382565971E-2</v>
      </c>
      <c r="L59">
        <f t="shared" si="9"/>
        <v>2.2425913608135884E-5</v>
      </c>
      <c r="M59">
        <f t="shared" si="10"/>
        <v>1.9691975472296615E-15</v>
      </c>
    </row>
    <row r="60" spans="1:13" x14ac:dyDescent="0.3">
      <c r="A60">
        <v>50</v>
      </c>
      <c r="B60">
        <v>288.93</v>
      </c>
      <c r="C60">
        <f t="shared" si="0"/>
        <v>20.555614525359374</v>
      </c>
      <c r="D60">
        <f t="shared" si="1"/>
        <v>72024.810778890998</v>
      </c>
      <c r="E60">
        <f t="shared" si="2"/>
        <v>268.37438547464063</v>
      </c>
      <c r="F60">
        <f t="shared" si="3"/>
        <v>301.87876161389147</v>
      </c>
      <c r="G60">
        <f t="shared" si="4"/>
        <v>12.681779717493294</v>
      </c>
      <c r="H60">
        <f t="shared" si="5"/>
        <v>254.44422423662584</v>
      </c>
      <c r="I60">
        <f t="shared" si="6"/>
        <v>34.627058583211884</v>
      </c>
      <c r="J60">
        <f t="shared" si="7"/>
        <v>7.2750137017113581E-2</v>
      </c>
      <c r="K60">
        <f t="shared" si="8"/>
        <v>5.2787288541440124E-2</v>
      </c>
      <c r="L60">
        <f t="shared" si="9"/>
        <v>1.6165100189487622E-4</v>
      </c>
      <c r="M60">
        <f t="shared" si="10"/>
        <v>3.8355956705438265E-17</v>
      </c>
    </row>
    <row r="61" spans="1:13" x14ac:dyDescent="0.3">
      <c r="A61">
        <v>51</v>
      </c>
      <c r="B61">
        <v>316.74</v>
      </c>
      <c r="C61">
        <f t="shared" si="0"/>
        <v>21.477867910536958</v>
      </c>
      <c r="D61">
        <f t="shared" si="1"/>
        <v>87179.726646015537</v>
      </c>
      <c r="E61">
        <f t="shared" si="2"/>
        <v>295.26213208946308</v>
      </c>
      <c r="F61">
        <f t="shared" si="3"/>
        <v>300.01909810682537</v>
      </c>
      <c r="G61">
        <f t="shared" si="4"/>
        <v>26.101298880599654</v>
      </c>
      <c r="H61">
        <f t="shared" si="5"/>
        <v>250.93767968963286</v>
      </c>
      <c r="I61">
        <f t="shared" si="6"/>
        <v>22.764858162570384</v>
      </c>
      <c r="J61">
        <f t="shared" si="7"/>
        <v>1.556514547912881E-2</v>
      </c>
      <c r="K61">
        <f t="shared" si="8"/>
        <v>0.19868395223377489</v>
      </c>
      <c r="L61">
        <f t="shared" si="9"/>
        <v>1.0122763096281E-3</v>
      </c>
      <c r="M61">
        <f t="shared" si="10"/>
        <v>6.0763069033571728E-19</v>
      </c>
    </row>
    <row r="62" spans="1:13" x14ac:dyDescent="0.3">
      <c r="A62">
        <v>52</v>
      </c>
      <c r="B62">
        <v>346.13</v>
      </c>
      <c r="C62">
        <f t="shared" si="0"/>
        <v>22.416578197047151</v>
      </c>
      <c r="D62">
        <f t="shared" si="1"/>
        <v>104790.37945537646</v>
      </c>
      <c r="E62">
        <f t="shared" si="2"/>
        <v>323.71342180295284</v>
      </c>
      <c r="F62">
        <f t="shared" si="3"/>
        <v>279.09084091079512</v>
      </c>
      <c r="G62">
        <f t="shared" si="4"/>
        <v>46.669861523119422</v>
      </c>
      <c r="H62">
        <f t="shared" si="5"/>
        <v>215.13958771079461</v>
      </c>
      <c r="I62">
        <f t="shared" si="6"/>
        <v>16.623511782948764</v>
      </c>
      <c r="J62">
        <f t="shared" si="7"/>
        <v>2.7091687661801884E-3</v>
      </c>
      <c r="K62">
        <f t="shared" si="8"/>
        <v>0.64966376211991927</v>
      </c>
      <c r="L62">
        <f t="shared" si="9"/>
        <v>5.5069630462442464E-3</v>
      </c>
      <c r="M62">
        <f t="shared" si="10"/>
        <v>7.8291167206648638E-21</v>
      </c>
    </row>
    <row r="63" spans="1:13" x14ac:dyDescent="0.3">
      <c r="A63">
        <v>53</v>
      </c>
      <c r="B63">
        <v>222.75</v>
      </c>
      <c r="C63">
        <f t="shared" si="0"/>
        <v>23.370334224280946</v>
      </c>
      <c r="D63">
        <f t="shared" si="1"/>
        <v>39752.251124837436</v>
      </c>
      <c r="E63">
        <f t="shared" si="2"/>
        <v>199.37966577571905</v>
      </c>
      <c r="F63">
        <f t="shared" si="3"/>
        <v>246.88897475627908</v>
      </c>
      <c r="G63">
        <f t="shared" si="4"/>
        <v>72.494269723184189</v>
      </c>
      <c r="H63">
        <f t="shared" si="5"/>
        <v>160.67102080535599</v>
      </c>
      <c r="I63">
        <f t="shared" si="6"/>
        <v>11.851804389409223</v>
      </c>
      <c r="J63">
        <f t="shared" si="7"/>
        <v>3.8355566101908435E-4</v>
      </c>
      <c r="K63">
        <f t="shared" si="8"/>
        <v>1.8454696688626824</v>
      </c>
      <c r="L63">
        <f t="shared" si="9"/>
        <v>2.6026613805975121E-2</v>
      </c>
      <c r="M63">
        <f t="shared" si="10"/>
        <v>8.2046013808217667E-23</v>
      </c>
    </row>
    <row r="64" spans="1:13" x14ac:dyDescent="0.3">
      <c r="A64">
        <v>54</v>
      </c>
      <c r="B64">
        <v>195.87</v>
      </c>
      <c r="C64">
        <f t="shared" si="0"/>
        <v>24.337612797998585</v>
      </c>
      <c r="D64">
        <f t="shared" si="1"/>
        <v>29423.35985921734</v>
      </c>
      <c r="E64">
        <f t="shared" si="2"/>
        <v>171.53238720200142</v>
      </c>
      <c r="F64">
        <f t="shared" si="3"/>
        <v>215.22666954957114</v>
      </c>
      <c r="G64">
        <f t="shared" si="4"/>
        <v>97.828458124128346</v>
      </c>
      <c r="H64">
        <f t="shared" si="5"/>
        <v>105.30172811763266</v>
      </c>
      <c r="I64">
        <f t="shared" si="6"/>
        <v>7.4353213686419872</v>
      </c>
      <c r="J64">
        <f t="shared" si="7"/>
        <v>4.4167758582048318E-5</v>
      </c>
      <c r="K64">
        <f t="shared" si="8"/>
        <v>4.5542576679966844</v>
      </c>
      <c r="L64">
        <f t="shared" si="9"/>
        <v>0.10686010341287591</v>
      </c>
      <c r="M64">
        <f t="shared" si="10"/>
        <v>6.9933412559413294E-25</v>
      </c>
    </row>
    <row r="65" spans="1:13" x14ac:dyDescent="0.3">
      <c r="A65">
        <v>55</v>
      </c>
      <c r="B65">
        <v>260.92</v>
      </c>
      <c r="C65">
        <f t="shared" si="0"/>
        <v>25.31678083240503</v>
      </c>
      <c r="D65">
        <f t="shared" si="1"/>
        <v>55508.876882133802</v>
      </c>
      <c r="E65">
        <f t="shared" si="2"/>
        <v>235.603219167595</v>
      </c>
      <c r="F65">
        <f t="shared" si="3"/>
        <v>190.79324631455944</v>
      </c>
      <c r="G65">
        <f t="shared" si="4"/>
        <v>114.69091927724025</v>
      </c>
      <c r="H65">
        <f t="shared" si="5"/>
        <v>62.047918047218566</v>
      </c>
      <c r="I65">
        <f t="shared" si="6"/>
        <v>3.9094048814889852</v>
      </c>
      <c r="J65">
        <f t="shared" si="7"/>
        <v>4.1367094210873468E-6</v>
      </c>
      <c r="K65">
        <f t="shared" si="8"/>
        <v>9.7638411912190488</v>
      </c>
      <c r="L65">
        <f t="shared" si="9"/>
        <v>0.38115878068316555</v>
      </c>
      <c r="M65">
        <f t="shared" si="10"/>
        <v>4.8486067008209967E-27</v>
      </c>
    </row>
    <row r="66" spans="1:13" x14ac:dyDescent="0.3">
      <c r="A66">
        <v>56</v>
      </c>
      <c r="B66">
        <v>227.85</v>
      </c>
      <c r="C66">
        <f t="shared" si="0"/>
        <v>26.306098204672821</v>
      </c>
      <c r="D66">
        <f t="shared" si="1"/>
        <v>40619.944350884485</v>
      </c>
      <c r="E66">
        <f t="shared" si="2"/>
        <v>201.54390179532717</v>
      </c>
      <c r="F66">
        <f t="shared" si="3"/>
        <v>172.95385469044498</v>
      </c>
      <c r="G66">
        <f t="shared" si="4"/>
        <v>116.8240095745341</v>
      </c>
      <c r="H66">
        <f t="shared" si="5"/>
        <v>35.072880739238556</v>
      </c>
      <c r="I66">
        <f t="shared" si="6"/>
        <v>1.6907344951309367</v>
      </c>
      <c r="J66">
        <f t="shared" si="7"/>
        <v>3.1511667711668355E-7</v>
      </c>
      <c r="K66">
        <f t="shared" si="8"/>
        <v>18.185124086597938</v>
      </c>
      <c r="L66">
        <f t="shared" si="9"/>
        <v>1.1811054798268252</v>
      </c>
      <c r="M66">
        <f t="shared" si="10"/>
        <v>2.7346567789479941E-29</v>
      </c>
    </row>
    <row r="67" spans="1:13" x14ac:dyDescent="0.3">
      <c r="A67">
        <v>57</v>
      </c>
      <c r="B67">
        <v>209.73</v>
      </c>
      <c r="C67">
        <f t="shared" si="0"/>
        <v>27.303721331985471</v>
      </c>
      <c r="D67">
        <f t="shared" si="1"/>
        <v>33279.347148660083</v>
      </c>
      <c r="E67">
        <f t="shared" si="2"/>
        <v>182.4262786680145</v>
      </c>
      <c r="F67">
        <f t="shared" si="3"/>
        <v>157.92238259978333</v>
      </c>
      <c r="G67">
        <f t="shared" si="4"/>
        <v>103.42719832686275</v>
      </c>
      <c r="H67">
        <f t="shared" si="5"/>
        <v>21.29416165689338</v>
      </c>
      <c r="I67">
        <f t="shared" si="6"/>
        <v>0.59729936595871658</v>
      </c>
      <c r="J67">
        <f t="shared" si="7"/>
        <v>1.9523217301693931E-8</v>
      </c>
      <c r="K67">
        <f t="shared" si="8"/>
        <v>29.424186424006276</v>
      </c>
      <c r="L67">
        <f t="shared" si="9"/>
        <v>3.1795368065389935</v>
      </c>
      <c r="M67">
        <f t="shared" si="10"/>
        <v>1.2550255401970641E-31</v>
      </c>
    </row>
    <row r="68" spans="1:13" x14ac:dyDescent="0.3">
      <c r="A68">
        <v>58</v>
      </c>
      <c r="B68">
        <v>156.78</v>
      </c>
      <c r="C68">
        <f t="shared" si="0"/>
        <v>28.307707475859878</v>
      </c>
      <c r="D68">
        <f t="shared" si="1"/>
        <v>16505.129946408233</v>
      </c>
      <c r="E68">
        <f t="shared" si="2"/>
        <v>128.47229252414013</v>
      </c>
      <c r="F68">
        <f t="shared" si="3"/>
        <v>143.4973420260223</v>
      </c>
      <c r="G68">
        <f t="shared" si="4"/>
        <v>79.704646628406238</v>
      </c>
      <c r="H68">
        <f t="shared" si="5"/>
        <v>14.824361276359006</v>
      </c>
      <c r="I68">
        <f t="shared" si="6"/>
        <v>0.17192294323041091</v>
      </c>
      <c r="J68">
        <f t="shared" si="7"/>
        <v>9.8376958836825931E-10</v>
      </c>
      <c r="K68">
        <f t="shared" si="8"/>
        <v>41.360547015973211</v>
      </c>
      <c r="L68">
        <f t="shared" si="9"/>
        <v>7.4358641610696337</v>
      </c>
      <c r="M68">
        <f t="shared" si="10"/>
        <v>4.6895195351773633E-34</v>
      </c>
    </row>
    <row r="69" spans="1:13" x14ac:dyDescent="0.3">
      <c r="A69">
        <v>59</v>
      </c>
      <c r="B69">
        <v>105.83</v>
      </c>
      <c r="C69">
        <f t="shared" si="0"/>
        <v>29.316019772934926</v>
      </c>
      <c r="D69">
        <f t="shared" si="1"/>
        <v>5854.3891701877055</v>
      </c>
      <c r="E69">
        <f t="shared" si="2"/>
        <v>76.513980227065076</v>
      </c>
      <c r="F69">
        <f t="shared" si="3"/>
        <v>130.31303337612266</v>
      </c>
      <c r="G69">
        <f t="shared" si="4"/>
        <v>53.76351860822141</v>
      </c>
      <c r="H69">
        <f t="shared" si="5"/>
        <v>10.893016365482946</v>
      </c>
      <c r="I69">
        <f t="shared" si="6"/>
        <v>4.02773475321552E-2</v>
      </c>
      <c r="J69">
        <f t="shared" si="7"/>
        <v>4.0317777287172531E-11</v>
      </c>
      <c r="K69">
        <f t="shared" si="8"/>
        <v>50.508760589061197</v>
      </c>
      <c r="L69">
        <f t="shared" si="9"/>
        <v>15.107460465784632</v>
      </c>
      <c r="M69">
        <f t="shared" si="10"/>
        <v>1.4288424129623447E-36</v>
      </c>
    </row>
    <row r="70" spans="1:13" x14ac:dyDescent="0.3">
      <c r="A70">
        <v>60</v>
      </c>
      <c r="B70">
        <v>117.39</v>
      </c>
      <c r="C70">
        <f t="shared" si="0"/>
        <v>30.326532985631673</v>
      </c>
      <c r="D70">
        <f t="shared" si="1"/>
        <v>7580.047288562002</v>
      </c>
      <c r="E70">
        <f t="shared" si="2"/>
        <v>87.063467014368328</v>
      </c>
      <c r="F70">
        <f t="shared" si="3"/>
        <v>120.0198805910841</v>
      </c>
      <c r="G70">
        <f t="shared" si="4"/>
        <v>32.341323432952677</v>
      </c>
      <c r="H70">
        <f t="shared" si="5"/>
        <v>7.4174802763840093</v>
      </c>
      <c r="I70">
        <f t="shared" si="6"/>
        <v>7.6770293301169756E-3</v>
      </c>
      <c r="J70">
        <f t="shared" si="7"/>
        <v>1.3438804185248251E-12</v>
      </c>
      <c r="K70">
        <f t="shared" si="8"/>
        <v>53.588253324266965</v>
      </c>
      <c r="L70">
        <f t="shared" si="9"/>
        <v>26.665146528148995</v>
      </c>
      <c r="M70">
        <f t="shared" si="10"/>
        <v>3.5639113033642264E-39</v>
      </c>
    </row>
    <row r="71" spans="1:13" x14ac:dyDescent="0.3">
      <c r="A71">
        <v>61</v>
      </c>
      <c r="B71">
        <v>138.01</v>
      </c>
      <c r="C71">
        <f t="shared" si="0"/>
        <v>31.337039960149649</v>
      </c>
      <c r="D71">
        <f t="shared" si="1"/>
        <v>11379.120403663506</v>
      </c>
      <c r="E71">
        <f t="shared" si="2"/>
        <v>106.67296003985034</v>
      </c>
      <c r="F71">
        <f t="shared" si="3"/>
        <v>112.92109658061977</v>
      </c>
      <c r="G71">
        <f t="shared" si="4"/>
        <v>18.295366273283808</v>
      </c>
      <c r="H71">
        <f t="shared" si="5"/>
        <v>4.3287922954775739</v>
      </c>
      <c r="I71">
        <f t="shared" si="6"/>
        <v>1.1902922880895953E-3</v>
      </c>
      <c r="J71">
        <f t="shared" si="7"/>
        <v>3.6432214889420578E-14</v>
      </c>
      <c r="K71">
        <f t="shared" si="8"/>
        <v>49.408364321552483</v>
      </c>
      <c r="L71">
        <f t="shared" si="9"/>
        <v>40.887383398017789</v>
      </c>
      <c r="M71">
        <f t="shared" si="10"/>
        <v>7.3545453896976909E-42</v>
      </c>
    </row>
    <row r="72" spans="1:13" x14ac:dyDescent="0.3">
      <c r="A72">
        <v>62</v>
      </c>
      <c r="B72">
        <v>112.66</v>
      </c>
      <c r="C72">
        <f t="shared" si="0"/>
        <v>32.345258773217616</v>
      </c>
      <c r="D72">
        <f t="shared" si="1"/>
        <v>6450.4576583250182</v>
      </c>
      <c r="E72">
        <f t="shared" si="2"/>
        <v>80.314741226782388</v>
      </c>
      <c r="F72">
        <f t="shared" si="3"/>
        <v>107.00536860593643</v>
      </c>
      <c r="G72">
        <f t="shared" si="4"/>
        <v>10.816009582734214</v>
      </c>
      <c r="H72">
        <f t="shared" si="5"/>
        <v>2.0954465056452438</v>
      </c>
      <c r="I72">
        <f t="shared" si="6"/>
        <v>1.5010921501270946E-4</v>
      </c>
      <c r="J72">
        <f t="shared" si="7"/>
        <v>8.0328909381881505E-16</v>
      </c>
      <c r="K72">
        <f t="shared" si="8"/>
        <v>39.627277879276029</v>
      </c>
      <c r="L72">
        <f t="shared" si="9"/>
        <v>54.466484529065923</v>
      </c>
      <c r="M72">
        <f t="shared" si="10"/>
        <v>1.2919876665279766E-44</v>
      </c>
    </row>
    <row r="73" spans="1:13" x14ac:dyDescent="0.3">
      <c r="A73">
        <v>63</v>
      </c>
      <c r="B73">
        <v>38.4</v>
      </c>
      <c r="C73">
        <f t="shared" si="0"/>
        <v>33.348840542923718</v>
      </c>
      <c r="D73">
        <f t="shared" si="1"/>
        <v>25.514211860811148</v>
      </c>
      <c r="E73">
        <f t="shared" si="2"/>
        <v>5.051159457076281</v>
      </c>
      <c r="F73">
        <f t="shared" si="3"/>
        <v>98.930824287564803</v>
      </c>
      <c r="G73">
        <f t="shared" si="4"/>
        <v>7.3128374124848197</v>
      </c>
      <c r="H73">
        <f t="shared" si="5"/>
        <v>0.83115610583936306</v>
      </c>
      <c r="I73">
        <f t="shared" si="6"/>
        <v>1.5397067504037745E-5</v>
      </c>
      <c r="J73">
        <f t="shared" si="7"/>
        <v>1.440524031245885E-17</v>
      </c>
      <c r="K73">
        <f t="shared" si="8"/>
        <v>27.753054343990474</v>
      </c>
      <c r="L73">
        <f t="shared" si="9"/>
        <v>63.033761028182639</v>
      </c>
      <c r="M73">
        <f t="shared" si="10"/>
        <v>2.072237108809786E-47</v>
      </c>
    </row>
    <row r="74" spans="1:13" x14ac:dyDescent="0.3">
      <c r="A74">
        <v>64</v>
      </c>
      <c r="B74">
        <v>-4.72</v>
      </c>
      <c r="C74">
        <f t="shared" ref="C74:C137" si="11">$W$3*EXP(-(($A74-$W$4)^2)/(2*$W$5^2))+$K$8</f>
        <v>34.345377872869392</v>
      </c>
      <c r="D74">
        <f t="shared" si="1"/>
        <v>1526.1037483500734</v>
      </c>
      <c r="E74">
        <f t="shared" si="2"/>
        <v>-39.065377872869391</v>
      </c>
      <c r="F74">
        <f t="shared" si="3"/>
        <v>86.223957978073955</v>
      </c>
      <c r="G74">
        <f t="shared" si="4"/>
        <v>5.373405414361903</v>
      </c>
      <c r="H74">
        <f t="shared" si="5"/>
        <v>0.26891985322968437</v>
      </c>
      <c r="I74">
        <f t="shared" si="6"/>
        <v>1.2845101401702427E-6</v>
      </c>
      <c r="J74">
        <f t="shared" si="7"/>
        <v>2.1010356178203042E-19</v>
      </c>
      <c r="K74">
        <f t="shared" si="8"/>
        <v>17.200006778741169</v>
      </c>
      <c r="L74">
        <f t="shared" si="9"/>
        <v>63.381624647231057</v>
      </c>
      <c r="M74">
        <f t="shared" si="10"/>
        <v>3.4408854308258228E-50</v>
      </c>
    </row>
    <row r="75" spans="1:13" x14ac:dyDescent="0.3">
      <c r="A75">
        <v>65</v>
      </c>
      <c r="B75">
        <v>112.77</v>
      </c>
      <c r="C75">
        <f t="shared" si="11"/>
        <v>35.33241389288581</v>
      </c>
      <c r="D75">
        <f t="shared" ref="D75:D138" si="12">(C75-B75)^2</f>
        <v>5996.5797420967237</v>
      </c>
      <c r="E75">
        <f t="shared" ref="E75:E138" si="13">B75-C75+0</f>
        <v>77.437586107114186</v>
      </c>
      <c r="F75">
        <f t="shared" ref="F75:F138" si="14">G75+H75+I75+J75+K75+L75+M75</f>
        <v>69.045084765045658</v>
      </c>
      <c r="G75">
        <f t="shared" ref="G75:G138" si="15">$B$3*EXP(-(($A75-$B$4)^2)/(2*$B$5^2))+$C$3*EXP(-(($A75-$C$4)^2)/(2*$C$5^2))</f>
        <v>3.7578066462096227</v>
      </c>
      <c r="H75">
        <f t="shared" ref="H75:H138" si="16">$E$3*EXP(-(($A75-$E$4)^2)/(2*$E$5^2))+$F$3*EXP(-(($A75-$F$4)^2)/(2*$F$5^2))</f>
        <v>7.0851575990847793E-2</v>
      </c>
      <c r="I75">
        <f t="shared" ref="I75:I138" si="17">$H$3*EXP(-(($A75-$H$4)^2)/(2*$H$5^2))+$I$3*EXP(-(($A75-$I$4)^2)/(2*$I$5^2))</f>
        <v>8.7156906372254126E-8</v>
      </c>
      <c r="J75">
        <f t="shared" ref="J75:J138" si="18">$K$3*EXP(-(($A75-$K$4)^2)/(2*$K$5^2))+$L$3*EXP(-(($A75-$L$4)^2)/(2*$L$5^2))</f>
        <v>2.4923800696870075E-21</v>
      </c>
      <c r="K75">
        <f t="shared" ref="K75:K138" si="19">$N$3*EXP(-(($A75-$N$4)^2)/(2*$N$5^2))+$O$3*EXP(-(($A75-$O$4)^2)/(2*$O$5^2))</f>
        <v>9.8198880362619985</v>
      </c>
      <c r="L75">
        <f t="shared" ref="L75:L138" si="20">$Q$3*EXP(-(($A75-$Q$4)^2)/(2*$Q$5^2))+$R$3*EXP(-(($A75-$R$4)^2)/(2*$R$5^2))</f>
        <v>55.396538419426278</v>
      </c>
      <c r="M75">
        <f t="shared" ref="M75:M138" si="21">$T$3*EXP(-(($A75-$T$4)^2)/(2*$T$5^2))+$U$3*EXP(-(($A75-$U$4)^2)/(2*$U$5^2))</f>
        <v>6.5317487082127268E-53</v>
      </c>
    </row>
    <row r="76" spans="1:13" x14ac:dyDescent="0.3">
      <c r="A76">
        <v>66</v>
      </c>
      <c r="B76">
        <v>98.23</v>
      </c>
      <c r="C76">
        <f t="shared" si="11"/>
        <v>36.307451853684547</v>
      </c>
      <c r="D76">
        <f t="shared" si="12"/>
        <v>3834.4019689327556</v>
      </c>
      <c r="E76">
        <f t="shared" si="13"/>
        <v>61.922548146315457</v>
      </c>
      <c r="F76">
        <f t="shared" si="14"/>
        <v>50.112166136581699</v>
      </c>
      <c r="G76">
        <f t="shared" si="15"/>
        <v>2.2815008598409734</v>
      </c>
      <c r="H76">
        <f t="shared" si="16"/>
        <v>1.5190245600480155E-2</v>
      </c>
      <c r="I76">
        <f t="shared" si="17"/>
        <v>4.8098182709885654E-9</v>
      </c>
      <c r="J76">
        <f t="shared" si="18"/>
        <v>2.404751675297059E-23</v>
      </c>
      <c r="K76">
        <f t="shared" si="19"/>
        <v>5.6590894953645492</v>
      </c>
      <c r="L76">
        <f t="shared" si="20"/>
        <v>42.156385530965878</v>
      </c>
      <c r="M76">
        <f t="shared" si="21"/>
        <v>1.3532060293748813E-55</v>
      </c>
    </row>
    <row r="77" spans="1:13" x14ac:dyDescent="0.3">
      <c r="A77">
        <v>67</v>
      </c>
      <c r="B77">
        <v>75.81</v>
      </c>
      <c r="C77">
        <f t="shared" si="11"/>
        <v>37.267965227149027</v>
      </c>
      <c r="D77">
        <f t="shared" si="12"/>
        <v>1485.4884444316538</v>
      </c>
      <c r="E77">
        <f t="shared" si="13"/>
        <v>38.542034772850975</v>
      </c>
      <c r="F77">
        <f t="shared" si="14"/>
        <v>32.936656124893858</v>
      </c>
      <c r="G77">
        <f t="shared" si="15"/>
        <v>1.1547125226109396</v>
      </c>
      <c r="H77">
        <f t="shared" si="16"/>
        <v>2.6493807379066492E-3</v>
      </c>
      <c r="I77">
        <f t="shared" si="17"/>
        <v>2.1588228223790585E-10</v>
      </c>
      <c r="J77">
        <f t="shared" si="18"/>
        <v>1.8871906383404998E-25</v>
      </c>
      <c r="K77">
        <f t="shared" si="19"/>
        <v>3.6724503227909917</v>
      </c>
      <c r="L77">
        <f t="shared" si="20"/>
        <v>28.106843898538138</v>
      </c>
      <c r="M77">
        <f t="shared" si="21"/>
        <v>2.7269265586779116E-58</v>
      </c>
    </row>
    <row r="78" spans="1:13" x14ac:dyDescent="0.3">
      <c r="A78">
        <v>68</v>
      </c>
      <c r="B78">
        <v>78.930000000000007</v>
      </c>
      <c r="C78">
        <f t="shared" si="11"/>
        <v>38.211408258574522</v>
      </c>
      <c r="D78">
        <f t="shared" si="12"/>
        <v>1658.0037134048837</v>
      </c>
      <c r="E78">
        <f t="shared" si="13"/>
        <v>40.718591741425485</v>
      </c>
      <c r="F78">
        <f t="shared" si="14"/>
        <v>19.911716307649247</v>
      </c>
      <c r="G78">
        <f t="shared" si="15"/>
        <v>0.47975691739055315</v>
      </c>
      <c r="H78">
        <f t="shared" si="16"/>
        <v>3.7586663024647045E-4</v>
      </c>
      <c r="I78">
        <f t="shared" si="17"/>
        <v>7.8807270110595558E-12</v>
      </c>
      <c r="J78">
        <f t="shared" si="18"/>
        <v>1.204706702266321E-27</v>
      </c>
      <c r="K78">
        <f t="shared" si="19"/>
        <v>2.6691780132518423</v>
      </c>
      <c r="L78">
        <f t="shared" si="20"/>
        <v>16.762405510368723</v>
      </c>
      <c r="M78">
        <f t="shared" si="21"/>
        <v>4.9706955855890452E-61</v>
      </c>
    </row>
    <row r="79" spans="1:13" x14ac:dyDescent="0.3">
      <c r="A79">
        <v>69</v>
      </c>
      <c r="B79">
        <v>75.59</v>
      </c>
      <c r="C79">
        <f t="shared" si="11"/>
        <v>39.135226912093408</v>
      </c>
      <c r="D79">
        <f t="shared" si="12"/>
        <v>1328.9504808907589</v>
      </c>
      <c r="E79">
        <f t="shared" si="13"/>
        <v>36.454773087906595</v>
      </c>
      <c r="F79">
        <f t="shared" si="14"/>
        <v>11.552274293845745</v>
      </c>
      <c r="G79">
        <f t="shared" si="15"/>
        <v>0.1627050762506827</v>
      </c>
      <c r="H79">
        <f t="shared" si="16"/>
        <v>4.3371851326357061E-5</v>
      </c>
      <c r="I79">
        <f t="shared" si="17"/>
        <v>2.3397874402762685E-13</v>
      </c>
      <c r="J79">
        <f t="shared" si="18"/>
        <v>6.2565364070783751E-30</v>
      </c>
      <c r="K79">
        <f t="shared" si="19"/>
        <v>1.9170310242737045</v>
      </c>
      <c r="L79">
        <f t="shared" si="20"/>
        <v>9.4724948214697982</v>
      </c>
      <c r="M79">
        <f t="shared" si="21"/>
        <v>7.9673081268348984E-64</v>
      </c>
    </row>
    <row r="80" spans="1:13" x14ac:dyDescent="0.3">
      <c r="A80">
        <v>70</v>
      </c>
      <c r="B80">
        <v>27.63</v>
      </c>
      <c r="C80">
        <f t="shared" si="11"/>
        <v>40.036870145840403</v>
      </c>
      <c r="D80">
        <f t="shared" si="12"/>
        <v>153.9304268157459</v>
      </c>
      <c r="E80">
        <f t="shared" si="13"/>
        <v>-12.406870145840404</v>
      </c>
      <c r="F80">
        <f t="shared" si="14"/>
        <v>6.9213646002943827</v>
      </c>
      <c r="G80">
        <f t="shared" si="15"/>
        <v>4.4945186208376467E-2</v>
      </c>
      <c r="H80">
        <f t="shared" si="16"/>
        <v>4.0705671617927672E-6</v>
      </c>
      <c r="I80">
        <f t="shared" si="17"/>
        <v>5.6499892871100746E-15</v>
      </c>
      <c r="J80">
        <f t="shared" si="18"/>
        <v>2.6444095377652285E-32</v>
      </c>
      <c r="K80">
        <f t="shared" si="19"/>
        <v>1.2198183127972495</v>
      </c>
      <c r="L80">
        <f t="shared" si="20"/>
        <v>5.6565970307215894</v>
      </c>
      <c r="M80">
        <f t="shared" si="21"/>
        <v>1.1130588159893093E-66</v>
      </c>
    </row>
    <row r="81" spans="1:13" x14ac:dyDescent="0.3">
      <c r="A81">
        <v>71</v>
      </c>
      <c r="B81">
        <v>75.69</v>
      </c>
      <c r="C81">
        <f t="shared" si="11"/>
        <v>40.913801449177463</v>
      </c>
      <c r="D81">
        <f t="shared" si="12"/>
        <v>1209.3839856462314</v>
      </c>
      <c r="E81">
        <f t="shared" si="13"/>
        <v>34.776198550822535</v>
      </c>
      <c r="F81">
        <f t="shared" si="14"/>
        <v>4.5338066023435966</v>
      </c>
      <c r="G81">
        <f t="shared" si="15"/>
        <v>1.010417861127687E-2</v>
      </c>
      <c r="H81">
        <f t="shared" si="16"/>
        <v>3.1071959986096044E-7</v>
      </c>
      <c r="I81">
        <f t="shared" si="17"/>
        <v>1.1096363147627215E-16</v>
      </c>
      <c r="J81">
        <f t="shared" si="18"/>
        <v>9.1041909393326105E-35</v>
      </c>
      <c r="K81">
        <f t="shared" si="19"/>
        <v>0.65232246229745638</v>
      </c>
      <c r="L81">
        <f t="shared" si="20"/>
        <v>3.8713796507152636</v>
      </c>
      <c r="M81">
        <f t="shared" si="21"/>
        <v>1.3519822525621141E-69</v>
      </c>
    </row>
    <row r="82" spans="1:13" x14ac:dyDescent="0.3">
      <c r="A82">
        <v>72</v>
      </c>
      <c r="B82">
        <v>59.85</v>
      </c>
      <c r="C82">
        <f t="shared" si="11"/>
        <v>41.763510570563597</v>
      </c>
      <c r="D82">
        <f t="shared" si="12"/>
        <v>327.12109988111479</v>
      </c>
      <c r="E82">
        <f t="shared" si="13"/>
        <v>18.086489429436405</v>
      </c>
      <c r="F82">
        <f t="shared" si="14"/>
        <v>3.1363383538065186</v>
      </c>
      <c r="G82">
        <f t="shared" si="15"/>
        <v>1.8480054695239271E-3</v>
      </c>
      <c r="H82">
        <f t="shared" si="16"/>
        <v>1.9290612730093295E-8</v>
      </c>
      <c r="I82">
        <f t="shared" si="17"/>
        <v>1.7724621355698153E-18</v>
      </c>
      <c r="J82">
        <f t="shared" si="18"/>
        <v>2.5587454086600229E-37</v>
      </c>
      <c r="K82">
        <f t="shared" si="19"/>
        <v>0.28723020827294882</v>
      </c>
      <c r="L82">
        <f t="shared" si="20"/>
        <v>2.8472601207734329</v>
      </c>
      <c r="M82">
        <f t="shared" si="21"/>
        <v>1.4269160244527311E-72</v>
      </c>
    </row>
    <row r="83" spans="1:13" x14ac:dyDescent="0.3">
      <c r="A83">
        <v>73</v>
      </c>
      <c r="B83">
        <v>14.82</v>
      </c>
      <c r="C83">
        <f t="shared" si="11"/>
        <v>42.583525361472049</v>
      </c>
      <c r="D83">
        <f t="shared" si="12"/>
        <v>770.81334049710165</v>
      </c>
      <c r="E83">
        <f t="shared" si="13"/>
        <v>-27.763525361472048</v>
      </c>
      <c r="F83">
        <f t="shared" si="14"/>
        <v>2.0747450524368807</v>
      </c>
      <c r="G83">
        <f t="shared" si="15"/>
        <v>2.7493137780537381E-4</v>
      </c>
      <c r="H83">
        <f t="shared" si="16"/>
        <v>9.7405933354459213E-10</v>
      </c>
      <c r="I83">
        <f t="shared" si="17"/>
        <v>2.3027103038892212E-20</v>
      </c>
      <c r="J83">
        <f t="shared" si="18"/>
        <v>5.9049459095704297E-40</v>
      </c>
      <c r="K83">
        <f t="shared" si="19"/>
        <v>0.10335111577356611</v>
      </c>
      <c r="L83">
        <f t="shared" si="20"/>
        <v>1.9711190043114497</v>
      </c>
      <c r="M83">
        <f t="shared" si="21"/>
        <v>1.308386433214531E-75</v>
      </c>
    </row>
    <row r="84" spans="1:13" x14ac:dyDescent="0.3">
      <c r="A84">
        <v>74</v>
      </c>
      <c r="B84">
        <v>52.6</v>
      </c>
      <c r="C84">
        <f t="shared" si="11"/>
        <v>43.371423659170539</v>
      </c>
      <c r="D84">
        <f t="shared" si="12"/>
        <v>85.166621278517312</v>
      </c>
      <c r="E84">
        <f t="shared" si="13"/>
        <v>9.2285763408294628</v>
      </c>
      <c r="F84">
        <f t="shared" si="14"/>
        <v>1.2085484967968161</v>
      </c>
      <c r="G84">
        <f t="shared" si="15"/>
        <v>3.3268588730645093E-5</v>
      </c>
      <c r="H84">
        <f t="shared" si="16"/>
        <v>4.000239474910782E-11</v>
      </c>
      <c r="I84">
        <f t="shared" si="17"/>
        <v>2.4331730483366316E-22</v>
      </c>
      <c r="J84">
        <f t="shared" si="18"/>
        <v>1.1367567352548145E-42</v>
      </c>
      <c r="K84">
        <f t="shared" si="19"/>
        <v>3.0303210983305809E-2</v>
      </c>
      <c r="L84">
        <f t="shared" si="20"/>
        <v>1.1782120171847772</v>
      </c>
      <c r="M84">
        <f t="shared" si="21"/>
        <v>1.0422446088575813E-78</v>
      </c>
    </row>
    <row r="85" spans="1:13" x14ac:dyDescent="0.3">
      <c r="A85">
        <v>75</v>
      </c>
      <c r="B85">
        <v>57.82</v>
      </c>
      <c r="C85">
        <f t="shared" si="11"/>
        <v>44.124845129229776</v>
      </c>
      <c r="D85">
        <f t="shared" si="12"/>
        <v>187.5572669343814</v>
      </c>
      <c r="E85">
        <f t="shared" si="13"/>
        <v>13.695154870770224</v>
      </c>
      <c r="F85">
        <f t="shared" si="14"/>
        <v>0.59306927353307148</v>
      </c>
      <c r="G85">
        <f t="shared" si="15"/>
        <v>3.2743061791831059E-6</v>
      </c>
      <c r="H85">
        <f t="shared" si="16"/>
        <v>1.3361260379214413E-12</v>
      </c>
      <c r="I85">
        <f t="shared" si="17"/>
        <v>2.0911664802440394E-24</v>
      </c>
      <c r="J85">
        <f t="shared" si="18"/>
        <v>1.9031513427749666E-45</v>
      </c>
      <c r="K85">
        <f t="shared" si="19"/>
        <v>7.2322374951967229E-3</v>
      </c>
      <c r="L85">
        <f t="shared" si="20"/>
        <v>0.5858337617303595</v>
      </c>
      <c r="M85">
        <f t="shared" si="21"/>
        <v>7.2126752190063889E-82</v>
      </c>
    </row>
    <row r="86" spans="1:13" x14ac:dyDescent="0.3">
      <c r="A86">
        <v>76</v>
      </c>
      <c r="B86">
        <v>81.55</v>
      </c>
      <c r="C86">
        <f t="shared" si="11"/>
        <v>44.841502987343439</v>
      </c>
      <c r="D86">
        <f t="shared" si="12"/>
        <v>1347.5137529282154</v>
      </c>
      <c r="E86">
        <f t="shared" si="13"/>
        <v>36.708497012656558</v>
      </c>
      <c r="F86">
        <f t="shared" si="14"/>
        <v>0.24033872694959499</v>
      </c>
      <c r="G86">
        <f t="shared" si="15"/>
        <v>2.6210300934324582E-7</v>
      </c>
      <c r="H86">
        <f t="shared" si="16"/>
        <v>3.629691930185452E-14</v>
      </c>
      <c r="I86">
        <f t="shared" si="17"/>
        <v>1.46186732827892E-26</v>
      </c>
      <c r="J86">
        <f t="shared" si="18"/>
        <v>3.0428703350732943E-48</v>
      </c>
      <c r="K86">
        <f t="shared" si="19"/>
        <v>1.4043412047278067E-3</v>
      </c>
      <c r="L86">
        <f t="shared" si="20"/>
        <v>0.23893412364182154</v>
      </c>
      <c r="M86">
        <f t="shared" si="21"/>
        <v>4.3362631716588646E-85</v>
      </c>
    </row>
    <row r="87" spans="1:13" x14ac:dyDescent="0.3">
      <c r="A87">
        <v>77</v>
      </c>
      <c r="B87">
        <v>51.69</v>
      </c>
      <c r="C87">
        <f t="shared" si="11"/>
        <v>45.519195519457121</v>
      </c>
      <c r="D87">
        <f t="shared" si="12"/>
        <v>38.078827937088043</v>
      </c>
      <c r="E87">
        <f t="shared" si="13"/>
        <v>6.170804480542877</v>
      </c>
      <c r="F87">
        <f t="shared" si="14"/>
        <v>7.9743810906219778E-2</v>
      </c>
      <c r="G87">
        <f t="shared" si="15"/>
        <v>1.7064317590067948E-8</v>
      </c>
      <c r="H87">
        <f t="shared" si="16"/>
        <v>8.0196136130655006E-16</v>
      </c>
      <c r="I87">
        <f t="shared" si="17"/>
        <v>8.3133901637076192E-29</v>
      </c>
      <c r="J87">
        <f t="shared" si="18"/>
        <v>5.3045932203853076E-51</v>
      </c>
      <c r="K87">
        <f t="shared" si="19"/>
        <v>2.218223763396243E-4</v>
      </c>
      <c r="L87">
        <f t="shared" si="20"/>
        <v>7.9521971465561767E-2</v>
      </c>
      <c r="M87">
        <f t="shared" si="21"/>
        <v>2.2647867922533765E-88</v>
      </c>
    </row>
    <row r="88" spans="1:13" x14ac:dyDescent="0.3">
      <c r="A88">
        <v>78</v>
      </c>
      <c r="B88">
        <v>24.95</v>
      </c>
      <c r="C88">
        <f t="shared" si="11"/>
        <v>46.155817319331788</v>
      </c>
      <c r="D88">
        <f t="shared" si="12"/>
        <v>449.68668818087207</v>
      </c>
      <c r="E88">
        <f t="shared" si="13"/>
        <v>-21.205817319331789</v>
      </c>
      <c r="F88">
        <f t="shared" si="14"/>
        <v>2.1583549197323856E-2</v>
      </c>
      <c r="G88">
        <f t="shared" si="15"/>
        <v>9.0358319869612387E-10</v>
      </c>
      <c r="H88">
        <f t="shared" si="16"/>
        <v>1.4411176942029314E-17</v>
      </c>
      <c r="I88">
        <f t="shared" si="17"/>
        <v>3.846854901002518E-31</v>
      </c>
      <c r="J88">
        <f t="shared" si="18"/>
        <v>1.0566100968493728E-53</v>
      </c>
      <c r="K88">
        <f t="shared" si="19"/>
        <v>2.8499256992601519E-5</v>
      </c>
      <c r="L88">
        <f t="shared" si="20"/>
        <v>2.1555049036748042E-2</v>
      </c>
      <c r="M88">
        <f t="shared" si="21"/>
        <v>1.0276173658870965E-91</v>
      </c>
    </row>
    <row r="89" spans="1:13" x14ac:dyDescent="0.3">
      <c r="A89">
        <v>79</v>
      </c>
      <c r="B89">
        <v>46.91</v>
      </c>
      <c r="C89">
        <f t="shared" si="11"/>
        <v>46.749370163522656</v>
      </c>
      <c r="D89">
        <f t="shared" si="12"/>
        <v>2.5801944366737266E-2</v>
      </c>
      <c r="E89">
        <f t="shared" si="13"/>
        <v>0.16062983647734086</v>
      </c>
      <c r="F89">
        <f t="shared" si="14"/>
        <v>4.7577167708535567E-3</v>
      </c>
      <c r="G89">
        <f t="shared" si="15"/>
        <v>3.8914252893397335E-11</v>
      </c>
      <c r="H89">
        <f t="shared" si="16"/>
        <v>2.1062489450349975E-19</v>
      </c>
      <c r="I89">
        <f t="shared" si="17"/>
        <v>1.4492519771387095E-33</v>
      </c>
      <c r="J89">
        <f t="shared" si="18"/>
        <v>2.1921188054279045E-56</v>
      </c>
      <c r="K89">
        <f t="shared" si="19"/>
        <v>2.9781028134159587E-6</v>
      </c>
      <c r="L89">
        <f t="shared" si="20"/>
        <v>4.7547386291258873E-3</v>
      </c>
      <c r="M89">
        <f t="shared" si="21"/>
        <v>4.0506802560357717E-95</v>
      </c>
    </row>
    <row r="90" spans="1:13" x14ac:dyDescent="0.3">
      <c r="A90">
        <v>80</v>
      </c>
      <c r="B90">
        <v>52.15</v>
      </c>
      <c r="C90">
        <f t="shared" si="11"/>
        <v>47.297973445338272</v>
      </c>
      <c r="D90">
        <f t="shared" si="12"/>
        <v>23.542161687142546</v>
      </c>
      <c r="E90">
        <f t="shared" si="13"/>
        <v>4.8520265546617267</v>
      </c>
      <c r="F90">
        <f t="shared" si="14"/>
        <v>8.5351075024818533E-4</v>
      </c>
      <c r="G90">
        <f t="shared" si="15"/>
        <v>1.3630448464650447E-12</v>
      </c>
      <c r="H90">
        <f t="shared" si="16"/>
        <v>2.5037320495540503E-21</v>
      </c>
      <c r="I90">
        <f t="shared" si="17"/>
        <v>4.4516657359832023E-36</v>
      </c>
      <c r="J90">
        <f t="shared" si="18"/>
        <v>4.2675593869446876E-59</v>
      </c>
      <c r="K90">
        <f t="shared" si="19"/>
        <v>2.5311344866681513E-7</v>
      </c>
      <c r="L90">
        <f t="shared" si="20"/>
        <v>8.5325763543647368E-4</v>
      </c>
      <c r="M90">
        <f t="shared" si="21"/>
        <v>1.3871291808546646E-98</v>
      </c>
    </row>
    <row r="91" spans="1:13" x14ac:dyDescent="0.3">
      <c r="A91">
        <v>81</v>
      </c>
      <c r="B91">
        <v>71.37</v>
      </c>
      <c r="C91">
        <f t="shared" si="11"/>
        <v>47.799874091654999</v>
      </c>
      <c r="D91">
        <f t="shared" si="12"/>
        <v>555.55083533523646</v>
      </c>
      <c r="E91">
        <f t="shared" si="13"/>
        <v>23.570125908345005</v>
      </c>
      <c r="F91">
        <f t="shared" si="14"/>
        <v>1.2456893332152437E-4</v>
      </c>
      <c r="G91">
        <f t="shared" si="15"/>
        <v>3.8830452623667914E-14</v>
      </c>
      <c r="H91">
        <f t="shared" si="16"/>
        <v>2.4207002173118021E-23</v>
      </c>
      <c r="I91">
        <f t="shared" si="17"/>
        <v>1.1191355064972899E-38</v>
      </c>
      <c r="J91">
        <f t="shared" si="18"/>
        <v>7.4027264655899974E-62</v>
      </c>
      <c r="K91">
        <f t="shared" si="19"/>
        <v>1.7496684969104007E-8</v>
      </c>
      <c r="L91">
        <f t="shared" si="20"/>
        <v>1.245514365977248E-4</v>
      </c>
      <c r="M91">
        <f t="shared" si="21"/>
        <v>4.1266560202298855E-102</v>
      </c>
    </row>
    <row r="92" spans="1:13" x14ac:dyDescent="0.3">
      <c r="A92">
        <v>82</v>
      </c>
      <c r="B92">
        <v>37.22</v>
      </c>
      <c r="C92">
        <f t="shared" si="11"/>
        <v>48.253455889484023</v>
      </c>
      <c r="D92">
        <f t="shared" si="12"/>
        <v>121.7371488651897</v>
      </c>
      <c r="E92">
        <f t="shared" si="13"/>
        <v>-11.033455889484024</v>
      </c>
      <c r="F92">
        <f t="shared" si="14"/>
        <v>1.4788816733149297E-5</v>
      </c>
      <c r="G92">
        <f t="shared" si="15"/>
        <v>8.9969635239372019E-16</v>
      </c>
      <c r="H92">
        <f t="shared" si="16"/>
        <v>1.9036343737826109E-25</v>
      </c>
      <c r="I92">
        <f t="shared" si="17"/>
        <v>2.3261824628144341E-41</v>
      </c>
      <c r="J92">
        <f t="shared" si="18"/>
        <v>1.1236825242887976E-64</v>
      </c>
      <c r="K92">
        <f t="shared" si="19"/>
        <v>9.836918142614047E-10</v>
      </c>
      <c r="L92">
        <f t="shared" si="20"/>
        <v>1.4787833040435338E-5</v>
      </c>
      <c r="M92">
        <f t="shared" si="21"/>
        <v>1.0665274743775337E-105</v>
      </c>
    </row>
    <row r="93" spans="1:13" x14ac:dyDescent="0.3">
      <c r="A93">
        <v>83</v>
      </c>
      <c r="B93">
        <v>23.68</v>
      </c>
      <c r="C93">
        <f t="shared" si="11"/>
        <v>48.657248152902547</v>
      </c>
      <c r="D93">
        <f t="shared" si="12"/>
        <v>623.86292529167372</v>
      </c>
      <c r="E93">
        <f t="shared" si="13"/>
        <v>-24.977248152902547</v>
      </c>
      <c r="F93">
        <f t="shared" si="14"/>
        <v>1.4280650458202287E-6</v>
      </c>
      <c r="G93">
        <f t="shared" si="15"/>
        <v>1.695436401885056E-17</v>
      </c>
      <c r="H93">
        <f t="shared" si="16"/>
        <v>1.2177149765194328E-27</v>
      </c>
      <c r="I93">
        <f t="shared" si="17"/>
        <v>4.1088676064923833E-44</v>
      </c>
      <c r="J93">
        <f t="shared" si="18"/>
        <v>1.4846010254608378E-67</v>
      </c>
      <c r="K93">
        <f t="shared" si="19"/>
        <v>4.4980459351807853E-11</v>
      </c>
      <c r="L93">
        <f t="shared" si="20"/>
        <v>1.4280200653439225E-6</v>
      </c>
      <c r="M93">
        <f t="shared" si="21"/>
        <v>2.3946290253587518E-109</v>
      </c>
    </row>
    <row r="94" spans="1:13" x14ac:dyDescent="0.3">
      <c r="A94">
        <v>84</v>
      </c>
      <c r="B94">
        <v>62.18</v>
      </c>
      <c r="C94">
        <f t="shared" si="11"/>
        <v>49.009933665337762</v>
      </c>
      <c r="D94">
        <f t="shared" si="12"/>
        <v>173.45064725940364</v>
      </c>
      <c r="E94">
        <f t="shared" si="13"/>
        <v>13.170066334662238</v>
      </c>
      <c r="F94">
        <f t="shared" si="14"/>
        <v>1.1215998158342501E-7</v>
      </c>
      <c r="G94">
        <f t="shared" si="15"/>
        <v>2.5985479541337142E-19</v>
      </c>
      <c r="H94">
        <f t="shared" si="16"/>
        <v>6.3371483590812712E-30</v>
      </c>
      <c r="I94">
        <f t="shared" si="17"/>
        <v>6.6003339971344009E-47</v>
      </c>
      <c r="J94">
        <f t="shared" si="18"/>
        <v>1.7047758983833319E-70</v>
      </c>
      <c r="K94">
        <f t="shared" si="19"/>
        <v>1.6728218553167036E-12</v>
      </c>
      <c r="L94">
        <f t="shared" si="20"/>
        <v>1.1215830876130983E-7</v>
      </c>
      <c r="M94">
        <f t="shared" si="21"/>
        <v>4.67086003465634E-113</v>
      </c>
    </row>
    <row r="95" spans="1:13" x14ac:dyDescent="0.3">
      <c r="A95">
        <v>85</v>
      </c>
      <c r="B95">
        <v>-36.729999999999997</v>
      </c>
      <c r="C95">
        <f t="shared" si="11"/>
        <v>49.310355837195814</v>
      </c>
      <c r="D95">
        <f t="shared" si="12"/>
        <v>7402.9428325912768</v>
      </c>
      <c r="E95">
        <f t="shared" si="13"/>
        <v>-86.040355837195818</v>
      </c>
      <c r="F95">
        <f t="shared" si="14"/>
        <v>7.1646607316387264E-9</v>
      </c>
      <c r="G95">
        <f t="shared" si="15"/>
        <v>3.2392674221852419E-21</v>
      </c>
      <c r="H95">
        <f t="shared" si="16"/>
        <v>2.6839961152891979E-32</v>
      </c>
      <c r="I95">
        <f t="shared" si="17"/>
        <v>1.091589127173677E-49</v>
      </c>
      <c r="J95">
        <f t="shared" si="18"/>
        <v>1.7008348788904704E-73</v>
      </c>
      <c r="K95">
        <f t="shared" si="19"/>
        <v>5.0598347711688285E-14</v>
      </c>
      <c r="L95">
        <f t="shared" si="20"/>
        <v>7.164610133287775E-9</v>
      </c>
      <c r="M95">
        <f t="shared" si="21"/>
        <v>7.9149446370333989E-117</v>
      </c>
    </row>
    <row r="96" spans="1:13" x14ac:dyDescent="0.3">
      <c r="A96">
        <v>86</v>
      </c>
      <c r="B96">
        <v>11.26</v>
      </c>
      <c r="C96">
        <f t="shared" si="11"/>
        <v>49.557525024414247</v>
      </c>
      <c r="D96">
        <f t="shared" si="12"/>
        <v>1466.7004229956356</v>
      </c>
      <c r="E96">
        <f t="shared" si="13"/>
        <v>-38.297525024414249</v>
      </c>
      <c r="F96">
        <f t="shared" si="14"/>
        <v>3.7223508895326455E-10</v>
      </c>
      <c r="G96">
        <f t="shared" si="15"/>
        <v>3.2842468532291413E-23</v>
      </c>
      <c r="H96">
        <f t="shared" si="16"/>
        <v>9.2593837756059896E-35</v>
      </c>
      <c r="I96">
        <f t="shared" si="17"/>
        <v>2.0608321927060479E-52</v>
      </c>
      <c r="J96">
        <f t="shared" si="18"/>
        <v>1.4742083940562777E-76</v>
      </c>
      <c r="K96">
        <f t="shared" si="19"/>
        <v>1.244755442973466E-15</v>
      </c>
      <c r="L96">
        <f t="shared" si="20"/>
        <v>3.7223384419778875E-10</v>
      </c>
      <c r="M96">
        <f t="shared" si="21"/>
        <v>1.1651754508860147E-120</v>
      </c>
    </row>
    <row r="97" spans="1:13" x14ac:dyDescent="0.3">
      <c r="A97">
        <v>87</v>
      </c>
      <c r="B97">
        <v>64.38</v>
      </c>
      <c r="C97">
        <f t="shared" si="11"/>
        <v>49.750623959634119</v>
      </c>
      <c r="D97">
        <f t="shared" si="12"/>
        <v>214.01864333043116</v>
      </c>
      <c r="E97">
        <f t="shared" si="13"/>
        <v>14.629376040365877</v>
      </c>
      <c r="F97">
        <f t="shared" si="14"/>
        <v>1.572899987784709E-11</v>
      </c>
      <c r="G97">
        <f t="shared" si="15"/>
        <v>2.708381730041821E-25</v>
      </c>
      <c r="H97">
        <f t="shared" si="16"/>
        <v>2.6075976185815962E-37</v>
      </c>
      <c r="I97">
        <f t="shared" si="17"/>
        <v>4.2643223020859272E-55</v>
      </c>
      <c r="J97">
        <f t="shared" si="18"/>
        <v>1.1100687607282405E-79</v>
      </c>
      <c r="K97">
        <f t="shared" si="19"/>
        <v>2.4905396588052533E-17</v>
      </c>
      <c r="L97">
        <f t="shared" si="20"/>
        <v>1.5728974972450233E-11</v>
      </c>
      <c r="M97">
        <f t="shared" si="21"/>
        <v>1.4901403920101103E-124</v>
      </c>
    </row>
    <row r="98" spans="1:13" x14ac:dyDescent="0.3">
      <c r="A98">
        <v>88</v>
      </c>
      <c r="B98">
        <v>86.81</v>
      </c>
      <c r="C98">
        <f t="shared" si="11"/>
        <v>49.889012254280317</v>
      </c>
      <c r="D98">
        <f t="shared" si="12"/>
        <v>1363.1593361195833</v>
      </c>
      <c r="E98">
        <f t="shared" si="13"/>
        <v>36.920987745719685</v>
      </c>
      <c r="F98">
        <f t="shared" si="14"/>
        <v>5.4056284346234531E-13</v>
      </c>
      <c r="G98">
        <f t="shared" si="15"/>
        <v>1.8167468340975977E-27</v>
      </c>
      <c r="H98">
        <f t="shared" si="16"/>
        <v>6.0292386634810839E-40</v>
      </c>
      <c r="I98">
        <f t="shared" si="17"/>
        <v>8.6181417710786546E-58</v>
      </c>
      <c r="J98">
        <f t="shared" si="18"/>
        <v>7.2616220317359755E-83</v>
      </c>
      <c r="K98">
        <f t="shared" si="19"/>
        <v>4.0529009035892703E-19</v>
      </c>
      <c r="L98">
        <f t="shared" si="20"/>
        <v>5.4056243817225314E-13</v>
      </c>
      <c r="M98">
        <f t="shared" si="21"/>
        <v>1.6556001785956656E-128</v>
      </c>
    </row>
    <row r="99" spans="1:13" x14ac:dyDescent="0.3">
      <c r="A99">
        <v>89</v>
      </c>
      <c r="B99">
        <v>116.49</v>
      </c>
      <c r="C99">
        <f t="shared" si="11"/>
        <v>49.972229936842908</v>
      </c>
      <c r="D99">
        <f t="shared" si="12"/>
        <v>4424.6137341750373</v>
      </c>
      <c r="E99">
        <f t="shared" si="13"/>
        <v>66.517770063157087</v>
      </c>
      <c r="F99">
        <f t="shared" si="14"/>
        <v>1.5109578058526217E-14</v>
      </c>
      <c r="G99">
        <f t="shared" si="15"/>
        <v>9.913902897983562E-30</v>
      </c>
      <c r="H99">
        <f t="shared" si="16"/>
        <v>1.1626242750602075E-42</v>
      </c>
      <c r="I99">
        <f t="shared" si="17"/>
        <v>1.5784231811473658E-60</v>
      </c>
      <c r="J99">
        <f t="shared" si="18"/>
        <v>4.1267662896436981E-86</v>
      </c>
      <c r="K99">
        <f t="shared" si="19"/>
        <v>5.3641907544628862E-21</v>
      </c>
      <c r="L99">
        <f t="shared" si="20"/>
        <v>1.5109572694335451E-14</v>
      </c>
      <c r="M99">
        <f t="shared" si="21"/>
        <v>1.5979977327891231E-132</v>
      </c>
    </row>
    <row r="100" spans="1:13" x14ac:dyDescent="0.3">
      <c r="A100">
        <v>90</v>
      </c>
      <c r="B100">
        <v>89.05</v>
      </c>
      <c r="C100">
        <f t="shared" si="11"/>
        <v>50</v>
      </c>
      <c r="D100">
        <f t="shared" si="12"/>
        <v>1524.9024999999997</v>
      </c>
      <c r="E100">
        <f t="shared" si="13"/>
        <v>39.049999999999997</v>
      </c>
      <c r="F100">
        <f t="shared" si="14"/>
        <v>3.4349452991700731E-16</v>
      </c>
      <c r="G100">
        <f t="shared" si="15"/>
        <v>4.4023730123695402E-32</v>
      </c>
      <c r="H100">
        <f t="shared" si="16"/>
        <v>1.948482475640301E-45</v>
      </c>
      <c r="I100">
        <f t="shared" si="17"/>
        <v>2.543643202137045E-63</v>
      </c>
      <c r="J100">
        <f t="shared" si="18"/>
        <v>2.0374104736792473E-89</v>
      </c>
      <c r="K100">
        <f t="shared" si="19"/>
        <v>5.7744836814563628E-23</v>
      </c>
      <c r="L100">
        <f t="shared" si="20"/>
        <v>3.4349447217217043E-16</v>
      </c>
      <c r="M100">
        <f t="shared" si="21"/>
        <v>1.3399520875103971E-136</v>
      </c>
    </row>
    <row r="101" spans="1:13" x14ac:dyDescent="0.3">
      <c r="A101">
        <v>91</v>
      </c>
      <c r="B101">
        <v>74.97</v>
      </c>
      <c r="C101">
        <f t="shared" si="11"/>
        <v>49.972229936842908</v>
      </c>
      <c r="D101">
        <f t="shared" si="12"/>
        <v>624.88850813047293</v>
      </c>
      <c r="E101">
        <f t="shared" si="13"/>
        <v>24.997770063157091</v>
      </c>
      <c r="F101">
        <f t="shared" si="14"/>
        <v>6.35110809979931E-18</v>
      </c>
      <c r="G101">
        <f t="shared" si="15"/>
        <v>1.5919281386743121E-34</v>
      </c>
      <c r="H101">
        <f t="shared" si="16"/>
        <v>3.1147282346614908E-48</v>
      </c>
      <c r="I101">
        <f t="shared" si="17"/>
        <v>3.5733844295859541E-66</v>
      </c>
      <c r="J101">
        <f t="shared" si="18"/>
        <v>8.7385547691418541E-93</v>
      </c>
      <c r="K101">
        <f t="shared" si="19"/>
        <v>5.055949607448839E-25</v>
      </c>
      <c r="L101">
        <f t="shared" si="20"/>
        <v>6.351107594204349E-18</v>
      </c>
      <c r="M101">
        <f t="shared" si="21"/>
        <v>9.7610108843208196E-141</v>
      </c>
    </row>
    <row r="102" spans="1:13" x14ac:dyDescent="0.3">
      <c r="A102">
        <v>92</v>
      </c>
      <c r="B102">
        <v>22.21</v>
      </c>
      <c r="C102">
        <f t="shared" si="11"/>
        <v>49.889012254280317</v>
      </c>
      <c r="D102">
        <f t="shared" si="12"/>
        <v>766.12771937259993</v>
      </c>
      <c r="E102">
        <f t="shared" si="13"/>
        <v>-27.679012254280316</v>
      </c>
      <c r="F102">
        <f t="shared" si="14"/>
        <v>9.5508737736924678E-20</v>
      </c>
      <c r="G102">
        <f t="shared" si="15"/>
        <v>4.6958582762386186E-37</v>
      </c>
      <c r="H102">
        <f t="shared" si="16"/>
        <v>5.4224444412531385E-51</v>
      </c>
      <c r="I102">
        <f t="shared" si="17"/>
        <v>4.3648609558961322E-69</v>
      </c>
      <c r="J102">
        <f t="shared" si="18"/>
        <v>3.2560653107047733E-96</v>
      </c>
      <c r="K102">
        <f t="shared" si="19"/>
        <v>3.6007531876264698E-27</v>
      </c>
      <c r="L102">
        <f t="shared" si="20"/>
        <v>9.5508734136171496E-20</v>
      </c>
      <c r="M102">
        <f t="shared" si="21"/>
        <v>6.1772153369520491E-145</v>
      </c>
    </row>
    <row r="103" spans="1:13" x14ac:dyDescent="0.3">
      <c r="A103">
        <v>93</v>
      </c>
      <c r="B103">
        <v>32.26</v>
      </c>
      <c r="C103">
        <f t="shared" si="11"/>
        <v>49.750623959634119</v>
      </c>
      <c r="D103">
        <f t="shared" si="12"/>
        <v>305.92192649732715</v>
      </c>
      <c r="E103">
        <f t="shared" si="13"/>
        <v>-17.490623959634121</v>
      </c>
      <c r="F103">
        <f t="shared" si="14"/>
        <v>1.1681643720542972E-21</v>
      </c>
      <c r="G103">
        <f t="shared" si="15"/>
        <v>1.1351617917847862E-39</v>
      </c>
      <c r="H103">
        <f t="shared" si="16"/>
        <v>1.0789826527998633E-53</v>
      </c>
      <c r="I103">
        <f t="shared" si="17"/>
        <v>4.6327695102042607E-72</v>
      </c>
      <c r="J103">
        <f t="shared" si="18"/>
        <v>1.05399613663445E-99</v>
      </c>
      <c r="K103">
        <f t="shared" si="19"/>
        <v>2.0860700433716453E-29</v>
      </c>
      <c r="L103">
        <f t="shared" si="20"/>
        <v>1.1681643511935968E-21</v>
      </c>
      <c r="M103">
        <f t="shared" si="21"/>
        <v>3.3961205806624685E-149</v>
      </c>
    </row>
    <row r="104" spans="1:13" x14ac:dyDescent="0.3">
      <c r="A104">
        <v>94</v>
      </c>
      <c r="B104">
        <v>59.64</v>
      </c>
      <c r="C104">
        <f t="shared" si="11"/>
        <v>49.557525024414247</v>
      </c>
      <c r="D104">
        <f t="shared" si="12"/>
        <v>101.65630163331295</v>
      </c>
      <c r="E104">
        <f t="shared" si="13"/>
        <v>10.082474975585754</v>
      </c>
      <c r="F104">
        <f t="shared" si="14"/>
        <v>1.1620866991251685E-23</v>
      </c>
      <c r="G104">
        <f t="shared" si="15"/>
        <v>2.2769301315473643E-42</v>
      </c>
      <c r="H104">
        <f t="shared" si="16"/>
        <v>2.238960679281353E-56</v>
      </c>
      <c r="I104">
        <f t="shared" si="17"/>
        <v>4.2719121552503557E-75</v>
      </c>
      <c r="J104">
        <f t="shared" si="18"/>
        <v>2.9639941840255181E-103</v>
      </c>
      <c r="K104">
        <f t="shared" si="19"/>
        <v>9.833501244875934E-32</v>
      </c>
      <c r="L104">
        <f t="shared" si="20"/>
        <v>1.1620866892916672E-23</v>
      </c>
      <c r="M104">
        <f t="shared" si="21"/>
        <v>1.6220561310431491E-153</v>
      </c>
    </row>
    <row r="105" spans="1:13" x14ac:dyDescent="0.3">
      <c r="A105">
        <v>95</v>
      </c>
      <c r="B105">
        <v>51.58</v>
      </c>
      <c r="C105">
        <f t="shared" si="11"/>
        <v>49.310355837195814</v>
      </c>
      <c r="D105">
        <f t="shared" si="12"/>
        <v>5.1512846257511047</v>
      </c>
      <c r="E105">
        <f t="shared" si="13"/>
        <v>2.2696441628041839</v>
      </c>
      <c r="F105">
        <f t="shared" si="14"/>
        <v>9.4028568389904764E-26</v>
      </c>
      <c r="G105">
        <f t="shared" si="15"/>
        <v>3.9177334099650367E-45</v>
      </c>
      <c r="H105">
        <f t="shared" si="16"/>
        <v>4.3629920371337552E-59</v>
      </c>
      <c r="I105">
        <f t="shared" si="17"/>
        <v>3.4221589998745971E-78</v>
      </c>
      <c r="J105">
        <f t="shared" si="18"/>
        <v>7.2411591353466545E-107</v>
      </c>
      <c r="K105">
        <f t="shared" si="19"/>
        <v>3.7736779853693141E-34</v>
      </c>
      <c r="L105">
        <f t="shared" si="20"/>
        <v>9.4028568012536961E-26</v>
      </c>
      <c r="M105">
        <f t="shared" si="21"/>
        <v>6.7304030485236176E-158</v>
      </c>
    </row>
    <row r="106" spans="1:13" x14ac:dyDescent="0.3">
      <c r="A106">
        <v>96</v>
      </c>
      <c r="B106">
        <v>33.64</v>
      </c>
      <c r="C106">
        <f t="shared" si="11"/>
        <v>49.009933665337762</v>
      </c>
      <c r="D106">
        <f t="shared" si="12"/>
        <v>236.23486087688306</v>
      </c>
      <c r="E106">
        <f t="shared" si="13"/>
        <v>-15.369933665337761</v>
      </c>
      <c r="F106">
        <f t="shared" si="14"/>
        <v>6.1886372522770046E-28</v>
      </c>
      <c r="G106">
        <f t="shared" si="15"/>
        <v>6.2588943153712599E-48</v>
      </c>
      <c r="H106">
        <f t="shared" si="16"/>
        <v>7.5779403447505704E-62</v>
      </c>
      <c r="I106">
        <f t="shared" si="17"/>
        <v>2.3816130203292327E-81</v>
      </c>
      <c r="J106">
        <f t="shared" si="18"/>
        <v>1.5368491921897502E-110</v>
      </c>
      <c r="K106">
        <f t="shared" si="19"/>
        <v>1.1805331346180582E-36</v>
      </c>
      <c r="L106">
        <f t="shared" si="20"/>
        <v>6.1886372404716736E-28</v>
      </c>
      <c r="M106">
        <f t="shared" si="21"/>
        <v>2.4260999171136501E-162</v>
      </c>
    </row>
    <row r="107" spans="1:13" x14ac:dyDescent="0.3">
      <c r="A107">
        <v>97</v>
      </c>
      <c r="B107">
        <v>49.83</v>
      </c>
      <c r="C107">
        <f t="shared" si="11"/>
        <v>48.657248152902547</v>
      </c>
      <c r="D107">
        <f t="shared" si="12"/>
        <v>1.3753468948704846</v>
      </c>
      <c r="E107">
        <f t="shared" si="13"/>
        <v>1.1727518470974516</v>
      </c>
      <c r="F107">
        <f t="shared" si="14"/>
        <v>3.3136271705821292E-30</v>
      </c>
      <c r="G107">
        <f t="shared" si="15"/>
        <v>1.0578890126231323E-50</v>
      </c>
      <c r="H107">
        <f t="shared" si="16"/>
        <v>1.1518580402508513E-64</v>
      </c>
      <c r="I107">
        <f t="shared" si="17"/>
        <v>1.4399080272942798E-84</v>
      </c>
      <c r="J107">
        <f t="shared" si="18"/>
        <v>2.8336540714964761E-114</v>
      </c>
      <c r="K107">
        <f t="shared" si="19"/>
        <v>3.021003600833379E-39</v>
      </c>
      <c r="L107">
        <f t="shared" si="20"/>
        <v>3.3136271675611259E-30</v>
      </c>
      <c r="M107">
        <f t="shared" si="21"/>
        <v>7.5974650333760898E-167</v>
      </c>
    </row>
    <row r="108" spans="1:13" x14ac:dyDescent="0.3">
      <c r="A108">
        <v>98</v>
      </c>
      <c r="B108">
        <v>67.23</v>
      </c>
      <c r="C108">
        <f t="shared" si="11"/>
        <v>48.253455889484023</v>
      </c>
      <c r="D108">
        <f t="shared" si="12"/>
        <v>360.10922637835876</v>
      </c>
      <c r="E108">
        <f t="shared" si="13"/>
        <v>18.976544110515981</v>
      </c>
      <c r="F108">
        <f t="shared" si="14"/>
        <v>1.443850339262507E-32</v>
      </c>
      <c r="G108">
        <f t="shared" si="15"/>
        <v>2.0505150890513541E-53</v>
      </c>
      <c r="H108">
        <f t="shared" si="16"/>
        <v>1.5239557982332676E-67</v>
      </c>
      <c r="I108">
        <f t="shared" si="17"/>
        <v>7.5629416115559597E-88</v>
      </c>
      <c r="J108">
        <f t="shared" si="18"/>
        <v>4.538944010413775E-118</v>
      </c>
      <c r="K108">
        <f t="shared" si="19"/>
        <v>6.3829779773202215E-42</v>
      </c>
      <c r="L108">
        <f t="shared" si="20"/>
        <v>1.4438503386242092E-32</v>
      </c>
      <c r="M108">
        <f t="shared" si="21"/>
        <v>2.0669080347737464E-171</v>
      </c>
    </row>
    <row r="109" spans="1:13" x14ac:dyDescent="0.3">
      <c r="A109">
        <v>99</v>
      </c>
      <c r="B109">
        <v>55.61</v>
      </c>
      <c r="C109">
        <f t="shared" si="11"/>
        <v>47.799874091654999</v>
      </c>
      <c r="D109">
        <f t="shared" si="12"/>
        <v>60.998066704201818</v>
      </c>
      <c r="E109">
        <f t="shared" si="13"/>
        <v>7.8101259083450003</v>
      </c>
      <c r="F109">
        <f t="shared" si="14"/>
        <v>5.1236479682479509E-35</v>
      </c>
      <c r="G109">
        <f t="shared" si="15"/>
        <v>4.2602848750966087E-56</v>
      </c>
      <c r="H109">
        <f t="shared" si="16"/>
        <v>1.7524276943245084E-70</v>
      </c>
      <c r="I109">
        <f t="shared" si="17"/>
        <v>3.4509539339653041E-91</v>
      </c>
      <c r="J109">
        <f t="shared" si="18"/>
        <v>6.3161907410401687E-122</v>
      </c>
      <c r="K109">
        <f t="shared" si="19"/>
        <v>1.1418547849208939E-44</v>
      </c>
      <c r="L109">
        <f t="shared" si="20"/>
        <v>5.1236479671060967E-35</v>
      </c>
      <c r="M109">
        <f t="shared" si="21"/>
        <v>4.8850162603715066E-176</v>
      </c>
    </row>
    <row r="110" spans="1:13" x14ac:dyDescent="0.3">
      <c r="A110">
        <v>100</v>
      </c>
      <c r="B110">
        <v>60.68</v>
      </c>
      <c r="C110">
        <f t="shared" si="11"/>
        <v>47.297973445338272</v>
      </c>
      <c r="D110">
        <f t="shared" si="12"/>
        <v>179.07863470967163</v>
      </c>
      <c r="E110">
        <f t="shared" si="13"/>
        <v>13.382026554661728</v>
      </c>
      <c r="F110">
        <f t="shared" si="14"/>
        <v>1.483558276590342E-37</v>
      </c>
      <c r="G110">
        <f t="shared" si="15"/>
        <v>8.4772291556027265E-59</v>
      </c>
      <c r="H110">
        <f t="shared" si="16"/>
        <v>1.7508375414135125E-73</v>
      </c>
      <c r="I110">
        <f t="shared" si="17"/>
        <v>1.3679807736257323E-94</v>
      </c>
      <c r="J110">
        <f t="shared" si="18"/>
        <v>7.6356860639880331E-126</v>
      </c>
      <c r="K110">
        <f t="shared" si="19"/>
        <v>1.8419310747462696E-47</v>
      </c>
      <c r="L110">
        <f t="shared" si="20"/>
        <v>1.4835582764061488E-37</v>
      </c>
      <c r="M110">
        <f t="shared" si="21"/>
        <v>1.0030054443611205E-180</v>
      </c>
    </row>
    <row r="111" spans="1:13" x14ac:dyDescent="0.3">
      <c r="A111">
        <v>101</v>
      </c>
      <c r="B111">
        <v>-1.08</v>
      </c>
      <c r="C111">
        <f t="shared" si="11"/>
        <v>46.749370163522656</v>
      </c>
      <c r="D111">
        <f t="shared" si="12"/>
        <v>2287.6486502392709</v>
      </c>
      <c r="E111">
        <f t="shared" si="13"/>
        <v>-47.829370163522654</v>
      </c>
      <c r="F111">
        <f t="shared" si="14"/>
        <v>3.5227667183795874E-40</v>
      </c>
      <c r="G111">
        <f t="shared" si="15"/>
        <v>1.5155165042325125E-61</v>
      </c>
      <c r="H111">
        <f t="shared" si="16"/>
        <v>1.5196851304313931E-76</v>
      </c>
      <c r="I111">
        <f t="shared" si="17"/>
        <v>4.7110014926516936E-98</v>
      </c>
      <c r="J111">
        <f t="shared" si="18"/>
        <v>8.0192417984619571E-130</v>
      </c>
      <c r="K111">
        <f t="shared" si="19"/>
        <v>3.0210912612900191E-50</v>
      </c>
      <c r="L111">
        <f t="shared" si="20"/>
        <v>3.5227667180774784E-40</v>
      </c>
      <c r="M111">
        <f t="shared" si="21"/>
        <v>1.7890932769633144E-185</v>
      </c>
    </row>
    <row r="112" spans="1:13" x14ac:dyDescent="0.3">
      <c r="A112">
        <v>102</v>
      </c>
      <c r="B112">
        <v>49.65</v>
      </c>
      <c r="C112">
        <f t="shared" si="11"/>
        <v>46.155817319331788</v>
      </c>
      <c r="D112">
        <f t="shared" si="12"/>
        <v>12.20931260588168</v>
      </c>
      <c r="E112">
        <f t="shared" si="13"/>
        <v>3.4941826806682101</v>
      </c>
      <c r="F112">
        <f t="shared" si="14"/>
        <v>6.954002727260022E-43</v>
      </c>
      <c r="G112">
        <f t="shared" si="15"/>
        <v>2.377114077689561E-64</v>
      </c>
      <c r="H112">
        <f t="shared" si="16"/>
        <v>1.14592365354379E-79</v>
      </c>
      <c r="I112">
        <f t="shared" si="17"/>
        <v>1.40941505652806E-101</v>
      </c>
      <c r="J112">
        <f t="shared" si="18"/>
        <v>7.3166279122716779E-134</v>
      </c>
      <c r="K112">
        <f t="shared" si="19"/>
        <v>5.6322428673414968E-53</v>
      </c>
      <c r="L112">
        <f t="shared" si="20"/>
        <v>6.9540027266967979E-43</v>
      </c>
      <c r="M112">
        <f t="shared" si="21"/>
        <v>2.7723949152364196E-190</v>
      </c>
    </row>
    <row r="113" spans="1:13" x14ac:dyDescent="0.3">
      <c r="A113">
        <v>103</v>
      </c>
      <c r="B113">
        <v>45.26</v>
      </c>
      <c r="C113">
        <f t="shared" si="11"/>
        <v>45.519195519457121</v>
      </c>
      <c r="D113">
        <f t="shared" si="12"/>
        <v>6.7182317306647685E-2</v>
      </c>
      <c r="E113">
        <f t="shared" si="13"/>
        <v>-0.25919551945712271</v>
      </c>
      <c r="F113">
        <f t="shared" si="14"/>
        <v>1.1833599784655486E-45</v>
      </c>
      <c r="G113">
        <f t="shared" si="15"/>
        <v>3.2476877809846626E-67</v>
      </c>
      <c r="H113">
        <f t="shared" si="16"/>
        <v>7.5067251958713258E-83</v>
      </c>
      <c r="I113">
        <f t="shared" si="17"/>
        <v>3.6631692769626004E-105</v>
      </c>
      <c r="J113">
        <f t="shared" si="18"/>
        <v>5.7993730624695633E-138</v>
      </c>
      <c r="K113">
        <f t="shared" si="19"/>
        <v>1.1613964737361174E-55</v>
      </c>
      <c r="L113">
        <f t="shared" si="20"/>
        <v>1.1833599783494089E-45</v>
      </c>
      <c r="M113">
        <f t="shared" si="21"/>
        <v>3.7322404905424846E-195</v>
      </c>
    </row>
    <row r="114" spans="1:13" x14ac:dyDescent="0.3">
      <c r="A114">
        <v>104</v>
      </c>
      <c r="B114">
        <v>36.86</v>
      </c>
      <c r="C114">
        <f t="shared" si="11"/>
        <v>44.841502987343439</v>
      </c>
      <c r="D114">
        <f t="shared" si="12"/>
        <v>63.704389936972255</v>
      </c>
      <c r="E114">
        <f t="shared" si="13"/>
        <v>-7.9815029873434398</v>
      </c>
      <c r="F114">
        <f t="shared" si="14"/>
        <v>1.8892503671338243E-48</v>
      </c>
      <c r="G114">
        <f t="shared" si="15"/>
        <v>3.857202588699625E-70</v>
      </c>
      <c r="H114">
        <f t="shared" si="16"/>
        <v>4.2720647590591243E-86</v>
      </c>
      <c r="I114">
        <f t="shared" si="17"/>
        <v>8.2711802655045694E-109</v>
      </c>
      <c r="J114">
        <f t="shared" si="18"/>
        <v>3.9934066887827991E-142</v>
      </c>
      <c r="K114">
        <f t="shared" si="19"/>
        <v>2.3614360057165173E-58</v>
      </c>
      <c r="L114">
        <f t="shared" si="20"/>
        <v>1.8892503668976806E-48</v>
      </c>
      <c r="M114">
        <f t="shared" si="21"/>
        <v>4.3649227626831041E-200</v>
      </c>
    </row>
    <row r="115" spans="1:13" x14ac:dyDescent="0.3">
      <c r="A115">
        <v>105</v>
      </c>
      <c r="B115">
        <v>71.52</v>
      </c>
      <c r="C115">
        <f t="shared" si="11"/>
        <v>44.124845129229776</v>
      </c>
      <c r="D115">
        <f t="shared" si="12"/>
        <v>750.49451039348537</v>
      </c>
      <c r="E115">
        <f t="shared" si="13"/>
        <v>27.39515487077022</v>
      </c>
      <c r="F115">
        <f t="shared" si="14"/>
        <v>3.229631761602856E-51</v>
      </c>
      <c r="G115">
        <f t="shared" si="15"/>
        <v>3.9804084203545462E-73</v>
      </c>
      <c r="H115">
        <f t="shared" si="16"/>
        <v>2.1121150120677297E-89</v>
      </c>
      <c r="I115">
        <f t="shared" si="17"/>
        <v>1.6224465591632814E-112</v>
      </c>
      <c r="J115">
        <f t="shared" si="18"/>
        <v>2.3889026470230691E-146</v>
      </c>
      <c r="K115">
        <f t="shared" si="19"/>
        <v>4.3708348479581207E-61</v>
      </c>
      <c r="L115">
        <f t="shared" si="20"/>
        <v>3.2296317611657727E-51</v>
      </c>
      <c r="M115">
        <f t="shared" si="21"/>
        <v>4.434819239615361E-205</v>
      </c>
    </row>
    <row r="116" spans="1:13" x14ac:dyDescent="0.3">
      <c r="A116">
        <v>106</v>
      </c>
      <c r="B116">
        <v>68.900000000000006</v>
      </c>
      <c r="C116">
        <f t="shared" si="11"/>
        <v>43.371423659170539</v>
      </c>
      <c r="D116">
        <f t="shared" si="12"/>
        <v>651.70820998955799</v>
      </c>
      <c r="E116">
        <f t="shared" si="13"/>
        <v>25.528576340829467</v>
      </c>
      <c r="F116">
        <f t="shared" si="14"/>
        <v>6.3298813929329673E-54</v>
      </c>
      <c r="G116">
        <f t="shared" si="15"/>
        <v>3.5685276483899723E-76</v>
      </c>
      <c r="H116">
        <f t="shared" si="16"/>
        <v>9.0717216739177678E-93</v>
      </c>
      <c r="I116">
        <f t="shared" si="17"/>
        <v>2.7648128032843229E-116</v>
      </c>
      <c r="J116">
        <f t="shared" si="18"/>
        <v>1.2414972985978208E-150</v>
      </c>
      <c r="K116">
        <f t="shared" si="19"/>
        <v>7.1291359003091345E-64</v>
      </c>
      <c r="L116">
        <f t="shared" si="20"/>
        <v>6.3298813922200532E-54</v>
      </c>
      <c r="M116">
        <f t="shared" si="21"/>
        <v>3.9144225016190688E-210</v>
      </c>
    </row>
    <row r="117" spans="1:13" x14ac:dyDescent="0.3">
      <c r="A117">
        <v>107</v>
      </c>
      <c r="B117">
        <v>28.44</v>
      </c>
      <c r="C117">
        <f t="shared" si="11"/>
        <v>42.583525361472049</v>
      </c>
      <c r="D117">
        <f t="shared" si="12"/>
        <v>200.039309650603</v>
      </c>
      <c r="E117">
        <f t="shared" si="13"/>
        <v>-14.143525361472047</v>
      </c>
      <c r="F117">
        <f t="shared" si="14"/>
        <v>1.3154462564343928E-56</v>
      </c>
      <c r="G117">
        <f t="shared" si="15"/>
        <v>2.7793655821579044E-79</v>
      </c>
      <c r="H117">
        <f t="shared" si="16"/>
        <v>3.3849658228749949E-96</v>
      </c>
      <c r="I117">
        <f t="shared" si="17"/>
        <v>4.0931105985346817E-120</v>
      </c>
      <c r="J117">
        <f t="shared" si="18"/>
        <v>5.6051278455470643E-155</v>
      </c>
      <c r="K117">
        <f t="shared" si="19"/>
        <v>1.0141284100632048E-66</v>
      </c>
      <c r="L117">
        <f t="shared" si="20"/>
        <v>1.3154462563329801E-56</v>
      </c>
      <c r="M117">
        <f t="shared" si="21"/>
        <v>3.0015936099164719E-215</v>
      </c>
    </row>
    <row r="118" spans="1:13" x14ac:dyDescent="0.3">
      <c r="A118">
        <v>108</v>
      </c>
      <c r="B118">
        <v>-2.65</v>
      </c>
      <c r="C118">
        <f t="shared" si="11"/>
        <v>41.763510570563597</v>
      </c>
      <c r="D118">
        <f t="shared" si="12"/>
        <v>1972.5599212015643</v>
      </c>
      <c r="E118">
        <f t="shared" si="13"/>
        <v>-44.413510570563595</v>
      </c>
      <c r="F118">
        <f t="shared" si="14"/>
        <v>2.5966391682878286E-59</v>
      </c>
      <c r="G118">
        <f t="shared" si="15"/>
        <v>1.8805947383302783E-82</v>
      </c>
      <c r="H118">
        <f t="shared" si="16"/>
        <v>1.0972643656908991E-99</v>
      </c>
      <c r="I118">
        <f t="shared" si="17"/>
        <v>5.2642153124292117E-124</v>
      </c>
      <c r="J118">
        <f t="shared" si="18"/>
        <v>2.19845551955718E-159</v>
      </c>
      <c r="K118">
        <f t="shared" si="19"/>
        <v>1.2544899634962782E-69</v>
      </c>
      <c r="L118">
        <f t="shared" si="20"/>
        <v>2.5966391681623796E-59</v>
      </c>
      <c r="M118">
        <f t="shared" si="21"/>
        <v>1.9995326571862968E-220</v>
      </c>
    </row>
    <row r="119" spans="1:13" x14ac:dyDescent="0.3">
      <c r="A119">
        <v>109</v>
      </c>
      <c r="B119">
        <v>86.06</v>
      </c>
      <c r="C119">
        <f t="shared" si="11"/>
        <v>40.913801449177463</v>
      </c>
      <c r="D119">
        <f t="shared" si="12"/>
        <v>2038.1792435902912</v>
      </c>
      <c r="E119">
        <f t="shared" si="13"/>
        <v>45.14619855082254</v>
      </c>
      <c r="F119">
        <f t="shared" si="14"/>
        <v>4.5893914427295209E-62</v>
      </c>
      <c r="G119">
        <f t="shared" si="15"/>
        <v>1.1054453180370081E-85</v>
      </c>
      <c r="H119">
        <f t="shared" si="16"/>
        <v>3.090015653034866E-103</v>
      </c>
      <c r="I119">
        <f t="shared" si="17"/>
        <v>5.8817454485394956E-128</v>
      </c>
      <c r="J119">
        <f t="shared" si="18"/>
        <v>7.4910424849905003E-164</v>
      </c>
      <c r="K119">
        <f t="shared" si="19"/>
        <v>1.3484459771561756E-72</v>
      </c>
      <c r="L119">
        <f t="shared" si="20"/>
        <v>4.5893914425946766E-62</v>
      </c>
      <c r="M119">
        <f t="shared" si="21"/>
        <v>1.1571709639196877E-225</v>
      </c>
    </row>
    <row r="120" spans="1:13" x14ac:dyDescent="0.3">
      <c r="A120">
        <v>110</v>
      </c>
      <c r="B120">
        <v>74.069999999999993</v>
      </c>
      <c r="C120">
        <f t="shared" si="11"/>
        <v>40.036870145840403</v>
      </c>
      <c r="D120">
        <f t="shared" si="12"/>
        <v>1158.2539276700888</v>
      </c>
      <c r="E120">
        <f t="shared" si="13"/>
        <v>34.03312985415959</v>
      </c>
      <c r="F120">
        <f t="shared" si="14"/>
        <v>7.1089138950807217E-65</v>
      </c>
      <c r="G120">
        <f t="shared" si="15"/>
        <v>5.64510135439797E-89</v>
      </c>
      <c r="H120">
        <f t="shared" si="16"/>
        <v>7.5596641199983703E-107</v>
      </c>
      <c r="I120">
        <f t="shared" si="17"/>
        <v>5.7091469634843901E-132</v>
      </c>
      <c r="J120">
        <f t="shared" si="18"/>
        <v>2.2174776627129E-168</v>
      </c>
      <c r="K120">
        <f t="shared" si="19"/>
        <v>1.2592562160140415E-75</v>
      </c>
      <c r="L120">
        <f t="shared" si="20"/>
        <v>7.1089138949547964E-65</v>
      </c>
      <c r="M120">
        <f t="shared" si="21"/>
        <v>5.8178024515266144E-231</v>
      </c>
    </row>
    <row r="121" spans="1:13" x14ac:dyDescent="0.3">
      <c r="A121">
        <v>111</v>
      </c>
      <c r="B121">
        <v>60.25</v>
      </c>
      <c r="C121">
        <f t="shared" si="11"/>
        <v>39.135226912093408</v>
      </c>
      <c r="D121">
        <f t="shared" si="12"/>
        <v>445.83364255378444</v>
      </c>
      <c r="E121">
        <f t="shared" si="13"/>
        <v>21.114773087906592</v>
      </c>
      <c r="F121">
        <f t="shared" si="14"/>
        <v>9.5885131207767193E-68</v>
      </c>
      <c r="G121">
        <f t="shared" si="15"/>
        <v>2.5043708600000254E-92</v>
      </c>
      <c r="H121">
        <f t="shared" si="16"/>
        <v>1.6067071899591559E-110</v>
      </c>
      <c r="I121">
        <f t="shared" si="17"/>
        <v>4.8142499749223952E-136</v>
      </c>
      <c r="J121">
        <f t="shared" si="18"/>
        <v>5.7025442498837136E-173</v>
      </c>
      <c r="K121">
        <f t="shared" si="19"/>
        <v>1.0216249952019974E-78</v>
      </c>
      <c r="L121">
        <f t="shared" si="20"/>
        <v>9.5885131206745572E-68</v>
      </c>
      <c r="M121">
        <f t="shared" si="21"/>
        <v>2.5410477699549058E-236</v>
      </c>
    </row>
    <row r="122" spans="1:13" x14ac:dyDescent="0.3">
      <c r="A122">
        <v>112</v>
      </c>
      <c r="B122">
        <v>45.89</v>
      </c>
      <c r="C122">
        <f t="shared" si="11"/>
        <v>38.211408258574522</v>
      </c>
      <c r="D122">
        <f t="shared" si="12"/>
        <v>58.960771131487562</v>
      </c>
      <c r="E122">
        <f t="shared" si="13"/>
        <v>7.6785917414254783</v>
      </c>
      <c r="F122">
        <f t="shared" si="14"/>
        <v>1.1241862673078851E-70</v>
      </c>
      <c r="G122">
        <f t="shared" si="15"/>
        <v>9.6520143020996768E-96</v>
      </c>
      <c r="H122">
        <f t="shared" si="16"/>
        <v>2.9666300456217159E-114</v>
      </c>
      <c r="I122">
        <f t="shared" si="17"/>
        <v>3.5267807980702828E-140</v>
      </c>
      <c r="J122">
        <f t="shared" si="18"/>
        <v>1.274003117514179E-177</v>
      </c>
      <c r="K122">
        <f t="shared" si="19"/>
        <v>7.2004920955295226E-82</v>
      </c>
      <c r="L122">
        <f t="shared" si="20"/>
        <v>1.1241862673006847E-70</v>
      </c>
      <c r="M122">
        <f t="shared" si="21"/>
        <v>9.6418219066859711E-242</v>
      </c>
    </row>
    <row r="123" spans="1:13" x14ac:dyDescent="0.3">
      <c r="A123">
        <v>113</v>
      </c>
      <c r="B123">
        <v>-3.95</v>
      </c>
      <c r="C123">
        <f t="shared" si="11"/>
        <v>37.267965227149027</v>
      </c>
      <c r="D123">
        <f t="shared" si="12"/>
        <v>1698.9206574664665</v>
      </c>
      <c r="E123">
        <f t="shared" si="13"/>
        <v>-41.21796522714903</v>
      </c>
      <c r="F123">
        <f t="shared" si="14"/>
        <v>1.1451804219142679E-73</v>
      </c>
      <c r="G123">
        <f t="shared" si="15"/>
        <v>3.2316899548722842E-99</v>
      </c>
      <c r="H123">
        <f t="shared" si="16"/>
        <v>4.7586357307470392E-118</v>
      </c>
      <c r="I123">
        <f t="shared" si="17"/>
        <v>2.2445057116909164E-144</v>
      </c>
      <c r="J123">
        <f t="shared" si="18"/>
        <v>2.4726618831491012E-182</v>
      </c>
      <c r="K123">
        <f t="shared" si="19"/>
        <v>4.4088509093010013E-85</v>
      </c>
      <c r="L123">
        <f t="shared" si="20"/>
        <v>1.145180421909859E-73</v>
      </c>
      <c r="M123">
        <f t="shared" si="21"/>
        <v>3.1783212958552892E-247</v>
      </c>
    </row>
    <row r="124" spans="1:13" x14ac:dyDescent="0.3">
      <c r="A124">
        <v>114</v>
      </c>
      <c r="B124">
        <v>7.24</v>
      </c>
      <c r="C124">
        <f t="shared" si="11"/>
        <v>36.307451853684547</v>
      </c>
      <c r="D124">
        <f t="shared" si="12"/>
        <v>844.91675726626909</v>
      </c>
      <c r="E124">
        <f t="shared" si="13"/>
        <v>-29.067451853684545</v>
      </c>
      <c r="F124">
        <f t="shared" si="14"/>
        <v>1.0134770693495292E-76</v>
      </c>
      <c r="G124">
        <f t="shared" si="15"/>
        <v>9.4001294959816987E-103</v>
      </c>
      <c r="H124">
        <f t="shared" si="16"/>
        <v>6.6312278126910722E-122</v>
      </c>
      <c r="I124">
        <f t="shared" si="17"/>
        <v>1.2409531301579896E-148</v>
      </c>
      <c r="J124">
        <f t="shared" si="18"/>
        <v>4.1691871838777287E-187</v>
      </c>
      <c r="K124">
        <f t="shared" si="19"/>
        <v>2.3452065006342824E-88</v>
      </c>
      <c r="L124">
        <f t="shared" si="20"/>
        <v>1.013477069347184E-76</v>
      </c>
      <c r="M124">
        <f t="shared" si="21"/>
        <v>9.1018339226265234E-253</v>
      </c>
    </row>
    <row r="125" spans="1:13" x14ac:dyDescent="0.3">
      <c r="A125">
        <v>115</v>
      </c>
      <c r="B125">
        <v>88.66</v>
      </c>
      <c r="C125">
        <f t="shared" si="11"/>
        <v>35.33241389288581</v>
      </c>
      <c r="D125">
        <f t="shared" si="12"/>
        <v>2843.8314400116778</v>
      </c>
      <c r="E125">
        <f t="shared" si="13"/>
        <v>53.327586107114186</v>
      </c>
      <c r="F125">
        <f t="shared" si="14"/>
        <v>7.7919961646939627E-80</v>
      </c>
      <c r="G125">
        <f t="shared" si="15"/>
        <v>2.3753652635206443E-106</v>
      </c>
      <c r="H125">
        <f t="shared" si="16"/>
        <v>8.0278241684344386E-126</v>
      </c>
      <c r="I125">
        <f t="shared" si="17"/>
        <v>5.9604968029166931E-153</v>
      </c>
      <c r="J125">
        <f t="shared" si="18"/>
        <v>6.1070358668251437E-192</v>
      </c>
      <c r="K125">
        <f t="shared" si="19"/>
        <v>1.0837501890565517E-91</v>
      </c>
      <c r="L125">
        <f t="shared" si="20"/>
        <v>7.7919961646831251E-80</v>
      </c>
      <c r="M125">
        <f t="shared" si="21"/>
        <v>2.2643962785373141E-258</v>
      </c>
    </row>
    <row r="126" spans="1:13" x14ac:dyDescent="0.3">
      <c r="A126">
        <v>116</v>
      </c>
      <c r="B126">
        <v>145.94999999999999</v>
      </c>
      <c r="C126">
        <f t="shared" si="11"/>
        <v>34.345377872869392</v>
      </c>
      <c r="D126">
        <f t="shared" si="12"/>
        <v>12455.591680139609</v>
      </c>
      <c r="E126">
        <f t="shared" si="13"/>
        <v>111.6046221271306</v>
      </c>
      <c r="F126">
        <f t="shared" si="14"/>
        <v>5.2044685708842516E-83</v>
      </c>
      <c r="G126">
        <f t="shared" si="15"/>
        <v>5.2145805755795825E-110</v>
      </c>
      <c r="H126">
        <f t="shared" si="16"/>
        <v>8.4429491141688554E-130</v>
      </c>
      <c r="I126">
        <f t="shared" si="17"/>
        <v>2.487149874734235E-157</v>
      </c>
      <c r="J126">
        <f t="shared" si="18"/>
        <v>7.7714483285495535E-197</v>
      </c>
      <c r="K126">
        <f t="shared" si="19"/>
        <v>4.3508058150684733E-95</v>
      </c>
      <c r="L126">
        <f t="shared" si="20"/>
        <v>5.2044685708799006E-83</v>
      </c>
      <c r="M126">
        <f t="shared" si="21"/>
        <v>4.8940496919644847E-264</v>
      </c>
    </row>
    <row r="127" spans="1:13" x14ac:dyDescent="0.3">
      <c r="A127">
        <v>117</v>
      </c>
      <c r="B127">
        <v>59.19</v>
      </c>
      <c r="C127">
        <f t="shared" si="11"/>
        <v>33.348840542923718</v>
      </c>
      <c r="D127">
        <f t="shared" si="12"/>
        <v>667.76552208604289</v>
      </c>
      <c r="E127">
        <f t="shared" si="13"/>
        <v>25.84115945707628</v>
      </c>
      <c r="F127">
        <f t="shared" si="14"/>
        <v>3.019927683200883E-86</v>
      </c>
      <c r="G127">
        <f t="shared" si="15"/>
        <v>9.9449082437969964E-114</v>
      </c>
      <c r="H127">
        <f t="shared" si="16"/>
        <v>7.7140581526051863E-134</v>
      </c>
      <c r="I127">
        <f t="shared" si="17"/>
        <v>9.0159993181224722E-162</v>
      </c>
      <c r="J127">
        <f t="shared" si="18"/>
        <v>8.5914382603152737E-202</v>
      </c>
      <c r="K127">
        <f t="shared" si="19"/>
        <v>1.5174089142224977E-98</v>
      </c>
      <c r="L127">
        <f t="shared" si="20"/>
        <v>3.0199276831993656E-86</v>
      </c>
      <c r="M127">
        <f t="shared" si="21"/>
        <v>9.1891794664199966E-270</v>
      </c>
    </row>
    <row r="128" spans="1:13" x14ac:dyDescent="0.3">
      <c r="A128">
        <v>118</v>
      </c>
      <c r="B128">
        <v>13.29</v>
      </c>
      <c r="C128">
        <f t="shared" si="11"/>
        <v>32.345258773217616</v>
      </c>
      <c r="D128">
        <f t="shared" si="12"/>
        <v>363.10288691428696</v>
      </c>
      <c r="E128">
        <f t="shared" si="13"/>
        <v>-19.055258773217616</v>
      </c>
      <c r="F128">
        <f t="shared" si="14"/>
        <v>1.5223311189976157E-89</v>
      </c>
      <c r="G128">
        <f t="shared" si="15"/>
        <v>1.6476865439812657E-117</v>
      </c>
      <c r="H128">
        <f t="shared" si="16"/>
        <v>6.1229972132361444E-138</v>
      </c>
      <c r="I128">
        <f t="shared" si="17"/>
        <v>2.8393452287318107E-166</v>
      </c>
      <c r="J128">
        <f t="shared" si="18"/>
        <v>8.2512966259690231E-207</v>
      </c>
      <c r="K128">
        <f t="shared" si="19"/>
        <v>4.5975660631170395E-102</v>
      </c>
      <c r="L128">
        <f t="shared" si="20"/>
        <v>1.5223311189971559E-89</v>
      </c>
      <c r="M128">
        <f t="shared" si="21"/>
        <v>1.4989167365202128E-275</v>
      </c>
    </row>
    <row r="129" spans="1:13" x14ac:dyDescent="0.3">
      <c r="A129">
        <v>119</v>
      </c>
      <c r="B129">
        <v>-4.07</v>
      </c>
      <c r="C129">
        <f t="shared" si="11"/>
        <v>31.337039960149649</v>
      </c>
      <c r="D129">
        <f t="shared" si="12"/>
        <v>1253.6584787396339</v>
      </c>
      <c r="E129">
        <f t="shared" si="13"/>
        <v>-35.407039960149646</v>
      </c>
      <c r="F129">
        <f t="shared" si="14"/>
        <v>6.666749324360218E-93</v>
      </c>
      <c r="G129">
        <f t="shared" si="15"/>
        <v>2.371596638549804E-121</v>
      </c>
      <c r="H129">
        <f t="shared" si="16"/>
        <v>4.2221886277281793E-142</v>
      </c>
      <c r="I129">
        <f t="shared" si="17"/>
        <v>7.7681024988799865E-171</v>
      </c>
      <c r="J129">
        <f t="shared" si="18"/>
        <v>6.8844768322636888E-212</v>
      </c>
      <c r="K129">
        <f t="shared" si="19"/>
        <v>1.2101682158496911E-105</v>
      </c>
      <c r="L129">
        <f t="shared" si="20"/>
        <v>6.6667493243590079E-93</v>
      </c>
      <c r="M129">
        <f t="shared" si="21"/>
        <v>2.1240791740232249E-281</v>
      </c>
    </row>
    <row r="130" spans="1:13" x14ac:dyDescent="0.3">
      <c r="A130">
        <v>120</v>
      </c>
      <c r="B130">
        <v>56.36</v>
      </c>
      <c r="C130">
        <f t="shared" si="11"/>
        <v>30.326532985631673</v>
      </c>
      <c r="D130">
        <f t="shared" si="12"/>
        <v>677.74140478820368</v>
      </c>
      <c r="E130">
        <f t="shared" si="13"/>
        <v>26.033467014368327</v>
      </c>
      <c r="F130">
        <f t="shared" si="14"/>
        <v>2.5363637807314562E-96</v>
      </c>
      <c r="G130">
        <f t="shared" si="15"/>
        <v>2.9655105528210286E-125</v>
      </c>
      <c r="H130">
        <f t="shared" si="16"/>
        <v>2.5293190682890802E-146</v>
      </c>
      <c r="I130">
        <f t="shared" si="17"/>
        <v>1.8463078273462351E-175</v>
      </c>
      <c r="J130">
        <f t="shared" si="18"/>
        <v>4.9901327867569997E-217</v>
      </c>
      <c r="K130">
        <f t="shared" si="19"/>
        <v>2.767297959500242E-109</v>
      </c>
      <c r="L130">
        <f t="shared" si="20"/>
        <v>2.5363637807311793E-96</v>
      </c>
      <c r="M130">
        <f t="shared" si="21"/>
        <v>2.6149073717463065E-287</v>
      </c>
    </row>
    <row r="131" spans="1:13" x14ac:dyDescent="0.3">
      <c r="A131">
        <v>121</v>
      </c>
      <c r="B131">
        <v>80.430000000000007</v>
      </c>
      <c r="C131">
        <f t="shared" si="11"/>
        <v>29.316019772934926</v>
      </c>
      <c r="D131">
        <f t="shared" si="12"/>
        <v>2612.6389746528002</v>
      </c>
      <c r="E131">
        <f t="shared" si="13"/>
        <v>51.113980227065085</v>
      </c>
      <c r="F131">
        <f t="shared" si="14"/>
        <v>8.3830368787993565E-100</v>
      </c>
      <c r="G131">
        <f t="shared" si="15"/>
        <v>3.2214436433971554E-129</v>
      </c>
      <c r="H131">
        <f t="shared" si="16"/>
        <v>1.3163216404766152E-150</v>
      </c>
      <c r="I131">
        <f t="shared" si="17"/>
        <v>3.812287902391665E-180</v>
      </c>
      <c r="J131">
        <f t="shared" si="18"/>
        <v>3.142285767874815E-222</v>
      </c>
      <c r="K131">
        <f t="shared" si="19"/>
        <v>5.4974149603545413E-113</v>
      </c>
      <c r="L131">
        <f t="shared" si="20"/>
        <v>8.3830368787988063E-100</v>
      </c>
      <c r="M131">
        <f t="shared" si="21"/>
        <v>2.7966256369695726E-293</v>
      </c>
    </row>
    <row r="132" spans="1:13" x14ac:dyDescent="0.3">
      <c r="A132">
        <v>122</v>
      </c>
      <c r="B132">
        <v>64.569999999999993</v>
      </c>
      <c r="C132">
        <f t="shared" si="11"/>
        <v>28.307707475859878</v>
      </c>
      <c r="D132">
        <f t="shared" si="12"/>
        <v>1314.9538591063081</v>
      </c>
      <c r="E132">
        <f t="shared" si="13"/>
        <v>36.262292524140115</v>
      </c>
      <c r="F132">
        <f t="shared" si="14"/>
        <v>2.4070417724194442E-103</v>
      </c>
      <c r="G132">
        <f t="shared" si="15"/>
        <v>3.0401430481969523E-133</v>
      </c>
      <c r="H132">
        <f t="shared" si="16"/>
        <v>5.9513136709310542E-155</v>
      </c>
      <c r="I132">
        <f t="shared" si="17"/>
        <v>6.8384816769531412E-185</v>
      </c>
      <c r="J132">
        <f t="shared" si="18"/>
        <v>1.7189833537680389E-227</v>
      </c>
      <c r="K132">
        <f t="shared" si="19"/>
        <v>9.48753811609907E-117</v>
      </c>
      <c r="L132">
        <f t="shared" si="20"/>
        <v>2.4070417724193495E-103</v>
      </c>
      <c r="M132">
        <f t="shared" si="21"/>
        <v>2.5983926334007245E-299</v>
      </c>
    </row>
    <row r="133" spans="1:13" x14ac:dyDescent="0.3">
      <c r="A133">
        <v>123</v>
      </c>
      <c r="B133">
        <v>45.41</v>
      </c>
      <c r="C133">
        <f t="shared" si="11"/>
        <v>27.303721331985471</v>
      </c>
      <c r="D133">
        <f t="shared" si="12"/>
        <v>327.83732720379783</v>
      </c>
      <c r="E133">
        <f t="shared" si="13"/>
        <v>18.106278668014525</v>
      </c>
      <c r="F133">
        <f t="shared" si="14"/>
        <v>6.0042434679263052E-107</v>
      </c>
      <c r="G133">
        <f t="shared" si="15"/>
        <v>2.4924698664969435E-137</v>
      </c>
      <c r="H133">
        <f t="shared" si="16"/>
        <v>2.3375239920823388E-159</v>
      </c>
      <c r="I133">
        <f t="shared" si="17"/>
        <v>1.0656782469299362E-189</v>
      </c>
      <c r="J133">
        <f t="shared" si="18"/>
        <v>8.1693984831516623E-233</v>
      </c>
      <c r="K133">
        <f t="shared" si="19"/>
        <v>1.422462951842478E-120</v>
      </c>
      <c r="L133">
        <f t="shared" si="20"/>
        <v>6.0042434679261624E-107</v>
      </c>
      <c r="M133">
        <f t="shared" si="21"/>
        <v>2.097334180510284E-305</v>
      </c>
    </row>
    <row r="134" spans="1:13" x14ac:dyDescent="0.3">
      <c r="A134">
        <v>124</v>
      </c>
      <c r="B134">
        <v>-4.4000000000000004</v>
      </c>
      <c r="C134">
        <f t="shared" si="11"/>
        <v>26.306098204672821</v>
      </c>
      <c r="D134">
        <f t="shared" si="12"/>
        <v>942.86446695501138</v>
      </c>
      <c r="E134">
        <f t="shared" si="13"/>
        <v>-30.70609820467282</v>
      </c>
      <c r="F134">
        <f t="shared" si="14"/>
        <v>1.3011440435680337E-110</v>
      </c>
      <c r="G134">
        <f t="shared" si="15"/>
        <v>1.7752447237460956E-141</v>
      </c>
      <c r="H134">
        <f t="shared" si="16"/>
        <v>7.9761209308891562E-164</v>
      </c>
      <c r="I134">
        <f t="shared" si="17"/>
        <v>1.4427295619887394E-194</v>
      </c>
      <c r="J134">
        <f t="shared" si="18"/>
        <v>3.3728801250212864E-238</v>
      </c>
      <c r="K134">
        <f t="shared" si="19"/>
        <v>1.852767017325974E-124</v>
      </c>
      <c r="L134">
        <f t="shared" si="20"/>
        <v>1.3011440435680152E-110</v>
      </c>
      <c r="M134">
        <f t="shared" si="21"/>
        <v>0</v>
      </c>
    </row>
    <row r="135" spans="1:13" x14ac:dyDescent="0.3">
      <c r="A135">
        <v>125</v>
      </c>
      <c r="B135">
        <v>54.76</v>
      </c>
      <c r="C135">
        <f t="shared" si="11"/>
        <v>25.31678083240503</v>
      </c>
      <c r="D135">
        <f t="shared" si="12"/>
        <v>866.90315495103175</v>
      </c>
      <c r="E135">
        <f t="shared" si="13"/>
        <v>29.443219167594968</v>
      </c>
      <c r="F135">
        <f t="shared" si="14"/>
        <v>2.4495419317017449E-114</v>
      </c>
      <c r="G135">
        <f t="shared" si="15"/>
        <v>1.0984466310425206E-145</v>
      </c>
      <c r="H135">
        <f t="shared" si="16"/>
        <v>2.364393732160748E-168</v>
      </c>
      <c r="I135">
        <f t="shared" si="17"/>
        <v>1.6968215733683091E-199</v>
      </c>
      <c r="J135">
        <f t="shared" si="18"/>
        <v>1.2097737274779743E-243</v>
      </c>
      <c r="K135">
        <f t="shared" si="19"/>
        <v>2.0964913475170111E-128</v>
      </c>
      <c r="L135">
        <f t="shared" si="20"/>
        <v>2.449541931701724E-114</v>
      </c>
      <c r="M135">
        <f t="shared" si="21"/>
        <v>0</v>
      </c>
    </row>
    <row r="136" spans="1:13" x14ac:dyDescent="0.3">
      <c r="A136">
        <v>126</v>
      </c>
      <c r="B136">
        <v>87.2</v>
      </c>
      <c r="C136">
        <f t="shared" si="11"/>
        <v>24.337612797998585</v>
      </c>
      <c r="D136">
        <f t="shared" si="12"/>
        <v>3951.6797247343511</v>
      </c>
      <c r="E136">
        <f t="shared" si="13"/>
        <v>62.862387202001415</v>
      </c>
      <c r="F136">
        <f t="shared" si="14"/>
        <v>4.0062384522286779E-118</v>
      </c>
      <c r="G136">
        <f t="shared" si="15"/>
        <v>5.9046221105086656E-150</v>
      </c>
      <c r="H136">
        <f t="shared" si="16"/>
        <v>6.0889202433715951E-173</v>
      </c>
      <c r="I136">
        <f t="shared" si="17"/>
        <v>1.7337235170025929E-204</v>
      </c>
      <c r="J136">
        <f t="shared" si="18"/>
        <v>3.7696393983048697E-249</v>
      </c>
      <c r="K136">
        <f t="shared" si="19"/>
        <v>2.0609039633088773E-132</v>
      </c>
      <c r="L136">
        <f t="shared" si="20"/>
        <v>4.0062384522286576E-118</v>
      </c>
      <c r="M136">
        <f t="shared" si="21"/>
        <v>0</v>
      </c>
    </row>
    <row r="137" spans="1:13" x14ac:dyDescent="0.3">
      <c r="A137">
        <v>127</v>
      </c>
      <c r="B137">
        <v>2.44</v>
      </c>
      <c r="C137">
        <f t="shared" si="11"/>
        <v>23.370334224280946</v>
      </c>
      <c r="D137">
        <f t="shared" si="12"/>
        <v>438.0788907401062</v>
      </c>
      <c r="E137">
        <f t="shared" si="13"/>
        <v>-20.930334224280944</v>
      </c>
      <c r="F137">
        <f t="shared" si="14"/>
        <v>5.6922128119816025E-122</v>
      </c>
      <c r="G137">
        <f t="shared" si="15"/>
        <v>2.7573866734727819E-154</v>
      </c>
      <c r="H137">
        <f t="shared" si="16"/>
        <v>1.362238618426321E-177</v>
      </c>
      <c r="I137">
        <f t="shared" si="17"/>
        <v>1.5389195605437717E-209</v>
      </c>
      <c r="J137">
        <f t="shared" si="18"/>
        <v>1.0204409619171591E-254</v>
      </c>
      <c r="K137">
        <f t="shared" si="19"/>
        <v>1.7600088478809382E-136</v>
      </c>
      <c r="L137">
        <f t="shared" si="20"/>
        <v>5.6922128119815853E-122</v>
      </c>
      <c r="M137">
        <f t="shared" si="21"/>
        <v>0</v>
      </c>
    </row>
    <row r="138" spans="1:13" x14ac:dyDescent="0.3">
      <c r="A138">
        <v>128</v>
      </c>
      <c r="B138">
        <v>-0.31</v>
      </c>
      <c r="C138">
        <f t="shared" ref="C138:C201" si="22">$W$3*EXP(-(($A138-$W$4)^2)/(2*$W$5^2))+$K$8</f>
        <v>22.416578197047151</v>
      </c>
      <c r="D138">
        <f t="shared" si="12"/>
        <v>516.49735654649885</v>
      </c>
      <c r="E138">
        <f t="shared" si="13"/>
        <v>-22.72657819704715</v>
      </c>
      <c r="F138">
        <f t="shared" si="14"/>
        <v>7.0261574626039099E-126</v>
      </c>
      <c r="G138">
        <f t="shared" si="15"/>
        <v>1.1186536724754844E-158</v>
      </c>
      <c r="H138">
        <f t="shared" si="16"/>
        <v>2.6476374001877678E-182</v>
      </c>
      <c r="I138">
        <f t="shared" si="17"/>
        <v>1.1867094917530239E-214</v>
      </c>
      <c r="J138">
        <f t="shared" si="18"/>
        <v>2.3997631254653163E-260</v>
      </c>
      <c r="K138">
        <f t="shared" si="19"/>
        <v>1.3057630181780774E-140</v>
      </c>
      <c r="L138">
        <f t="shared" si="20"/>
        <v>7.0261574626038968E-126</v>
      </c>
      <c r="M138">
        <f t="shared" si="21"/>
        <v>0</v>
      </c>
    </row>
    <row r="139" spans="1:13" x14ac:dyDescent="0.3">
      <c r="A139">
        <v>129</v>
      </c>
      <c r="B139">
        <v>76.989999999999995</v>
      </c>
      <c r="C139">
        <f t="shared" si="22"/>
        <v>21.477867910536958</v>
      </c>
      <c r="D139">
        <f t="shared" ref="D139:D202" si="23">(C139-B139)^2</f>
        <v>3081.5968091179921</v>
      </c>
      <c r="E139">
        <f t="shared" ref="E139:E202" si="24">B139-C139+0</f>
        <v>55.512132089463037</v>
      </c>
      <c r="F139">
        <f t="shared" ref="F139:F202" si="25">G139+H139+I139+J139+K139+L139+M139</f>
        <v>7.5343717569398445E-130</v>
      </c>
      <c r="G139">
        <f t="shared" ref="G139:G202" si="26">$B$3*EXP(-(($A139-$B$4)^2)/(2*$B$5^2))+$C$3*EXP(-(($A139-$C$4)^2)/(2*$C$5^2))</f>
        <v>3.942630250304025E-163</v>
      </c>
      <c r="H139">
        <f t="shared" ref="H139:H202" si="27">$E$3*EXP(-(($A139-$E$4)^2)/(2*$E$5^2))+$F$3*EXP(-(($A139-$F$4)^2)/(2*$F$5^2))</f>
        <v>4.4705014805692524E-187</v>
      </c>
      <c r="I139">
        <f t="shared" ref="I139:I202" si="28">$H$3*EXP(-(($A139-$H$4)^2)/(2*$H$5^2))+$I$3*EXP(-(($A139-$I$4)^2)/(2*$I$5^2))</f>
        <v>7.949967053408827E-220</v>
      </c>
      <c r="J139">
        <f t="shared" ref="J139:J202" si="29">$K$3*EXP(-(($A139-$K$4)^2)/(2*$K$5^2))+$L$3*EXP(-(($A139-$L$4)^2)/(2*$L$5^2))</f>
        <v>4.9027673422179355E-266</v>
      </c>
      <c r="K139">
        <f t="shared" ref="K139:K202" si="30">$N$3*EXP(-(($A139-$N$4)^2)/(2*$N$5^2))+$O$3*EXP(-(($A139-$O$4)^2)/(2*$O$5^2))</f>
        <v>8.4160109952695688E-145</v>
      </c>
      <c r="L139">
        <f t="shared" ref="L139:L202" si="31">$Q$3*EXP(-(($A139-$Q$4)^2)/(2*$Q$5^2))+$R$3*EXP(-(($A139-$R$4)^2)/(2*$R$5^2))</f>
        <v>7.5343717569398365E-130</v>
      </c>
      <c r="M139">
        <f t="shared" ref="M139:M202" si="32">$T$3*EXP(-(($A139-$T$4)^2)/(2*$T$5^2))+$U$3*EXP(-(($A139-$U$4)^2)/(2*$U$5^2))</f>
        <v>0</v>
      </c>
    </row>
    <row r="140" spans="1:13" x14ac:dyDescent="0.3">
      <c r="A140">
        <v>130</v>
      </c>
      <c r="B140">
        <v>83.26</v>
      </c>
      <c r="C140">
        <f t="shared" si="22"/>
        <v>20.555614525359374</v>
      </c>
      <c r="D140">
        <f t="shared" si="23"/>
        <v>3931.8399577523228</v>
      </c>
      <c r="E140">
        <f t="shared" si="24"/>
        <v>62.704385474640631</v>
      </c>
      <c r="F140">
        <f t="shared" si="25"/>
        <v>7.0188931051150636E-134</v>
      </c>
      <c r="G140">
        <f t="shared" si="26"/>
        <v>1.2071711934409024E-167</v>
      </c>
      <c r="H140">
        <f t="shared" si="27"/>
        <v>6.5576222469765401E-192</v>
      </c>
      <c r="I140">
        <f t="shared" si="28"/>
        <v>4.6267779612423409E-225</v>
      </c>
      <c r="J140">
        <f t="shared" si="29"/>
        <v>8.7017501617444989E-272</v>
      </c>
      <c r="K140">
        <f t="shared" si="30"/>
        <v>4.7123836515540085E-149</v>
      </c>
      <c r="L140">
        <f t="shared" si="31"/>
        <v>7.0188931051150587E-134</v>
      </c>
      <c r="M140">
        <f t="shared" si="32"/>
        <v>0</v>
      </c>
    </row>
    <row r="141" spans="1:13" x14ac:dyDescent="0.3">
      <c r="A141">
        <v>131</v>
      </c>
      <c r="B141">
        <v>40.24</v>
      </c>
      <c r="C141">
        <f t="shared" si="22"/>
        <v>19.651115723775451</v>
      </c>
      <c r="D141">
        <f t="shared" si="23"/>
        <v>423.90215573976656</v>
      </c>
      <c r="E141">
        <f t="shared" si="24"/>
        <v>20.588884276224551</v>
      </c>
      <c r="F141">
        <f t="shared" si="25"/>
        <v>5.6804485175067768E-138</v>
      </c>
      <c r="G141">
        <f t="shared" si="26"/>
        <v>3.2110280072719039E-172</v>
      </c>
      <c r="H141">
        <f t="shared" si="27"/>
        <v>8.3565874900662298E-197</v>
      </c>
      <c r="I141">
        <f t="shared" si="28"/>
        <v>2.3392918309788669E-230</v>
      </c>
      <c r="J141">
        <f t="shared" si="29"/>
        <v>1.3417275953526889E-277</v>
      </c>
      <c r="K141">
        <f t="shared" si="30"/>
        <v>2.29227861948892E-153</v>
      </c>
      <c r="L141">
        <f t="shared" si="31"/>
        <v>5.6804485175067744E-138</v>
      </c>
      <c r="M141">
        <f t="shared" si="32"/>
        <v>0</v>
      </c>
    </row>
    <row r="142" spans="1:13" x14ac:dyDescent="0.3">
      <c r="A142">
        <v>132</v>
      </c>
      <c r="B142">
        <v>8.1999999999999993</v>
      </c>
      <c r="C142">
        <f t="shared" si="22"/>
        <v>18.765554942569977</v>
      </c>
      <c r="D142">
        <f t="shared" si="23"/>
        <v>111.6309512444649</v>
      </c>
      <c r="E142">
        <f t="shared" si="24"/>
        <v>-10.565554942569978</v>
      </c>
      <c r="F142">
        <f t="shared" si="25"/>
        <v>3.9938251227065544E-142</v>
      </c>
      <c r="G142">
        <f t="shared" si="26"/>
        <v>7.4201338655660412E-177</v>
      </c>
      <c r="H142">
        <f t="shared" si="27"/>
        <v>9.2513252549145976E-202</v>
      </c>
      <c r="I142">
        <f t="shared" si="28"/>
        <v>1.0275017419284118E-235</v>
      </c>
      <c r="J142">
        <f t="shared" si="29"/>
        <v>1.79727490602206E-283</v>
      </c>
      <c r="K142">
        <f t="shared" si="30"/>
        <v>9.6869394096799343E-158</v>
      </c>
      <c r="L142">
        <f t="shared" si="31"/>
        <v>3.9938251227065537E-142</v>
      </c>
      <c r="M142">
        <f t="shared" si="32"/>
        <v>0</v>
      </c>
    </row>
    <row r="143" spans="1:13" x14ac:dyDescent="0.3">
      <c r="A143">
        <v>133</v>
      </c>
      <c r="B143">
        <v>13.46</v>
      </c>
      <c r="C143">
        <f t="shared" si="22"/>
        <v>17.900001259429985</v>
      </c>
      <c r="D143">
        <f t="shared" si="23"/>
        <v>19.713611183739843</v>
      </c>
      <c r="E143">
        <f t="shared" si="24"/>
        <v>-4.4400012594299838</v>
      </c>
      <c r="F143">
        <f t="shared" si="25"/>
        <v>2.4394272874050402E-146</v>
      </c>
      <c r="G143">
        <f t="shared" si="26"/>
        <v>1.4896073405839695E-181</v>
      </c>
      <c r="H143">
        <f t="shared" si="27"/>
        <v>8.897568745071246E-207</v>
      </c>
      <c r="I143">
        <f t="shared" si="28"/>
        <v>3.9207860651571359E-241</v>
      </c>
      <c r="J143">
        <f t="shared" si="29"/>
        <v>2.0914962288006823E-289</v>
      </c>
      <c r="K143">
        <f t="shared" si="30"/>
        <v>3.5562982782939101E-162</v>
      </c>
      <c r="L143">
        <f t="shared" si="31"/>
        <v>2.4394272874050398E-146</v>
      </c>
      <c r="M143">
        <f t="shared" si="32"/>
        <v>0</v>
      </c>
    </row>
    <row r="144" spans="1:13" x14ac:dyDescent="0.3">
      <c r="A144">
        <v>134</v>
      </c>
      <c r="B144">
        <v>53.2</v>
      </c>
      <c r="C144">
        <f t="shared" si="22"/>
        <v>17.055409904829599</v>
      </c>
      <c r="D144">
        <f t="shared" si="23"/>
        <v>1306.4313931478903</v>
      </c>
      <c r="E144">
        <f t="shared" si="24"/>
        <v>36.1445900951704</v>
      </c>
      <c r="F144">
        <f t="shared" si="25"/>
        <v>1.2944316613778858E-150</v>
      </c>
      <c r="G144">
        <f t="shared" si="26"/>
        <v>2.5979110895393364E-186</v>
      </c>
      <c r="H144">
        <f t="shared" si="27"/>
        <v>7.4341474537525646E-212</v>
      </c>
      <c r="I144">
        <f t="shared" si="28"/>
        <v>1.2997389735596985E-246</v>
      </c>
      <c r="J144">
        <f t="shared" si="29"/>
        <v>2.1144239901452368E-295</v>
      </c>
      <c r="K144">
        <f t="shared" si="30"/>
        <v>1.1342327743143286E-166</v>
      </c>
      <c r="L144">
        <f t="shared" si="31"/>
        <v>1.2944316613778858E-150</v>
      </c>
      <c r="M144">
        <f t="shared" si="32"/>
        <v>0</v>
      </c>
    </row>
    <row r="145" spans="1:13" x14ac:dyDescent="0.3">
      <c r="A145">
        <v>135</v>
      </c>
      <c r="B145">
        <v>44.08</v>
      </c>
      <c r="C145">
        <f t="shared" si="22"/>
        <v>16.232623367917487</v>
      </c>
      <c r="D145">
        <f t="shared" si="23"/>
        <v>775.47638528905509</v>
      </c>
      <c r="E145">
        <f t="shared" si="24"/>
        <v>27.847376632082511</v>
      </c>
      <c r="F145">
        <f t="shared" si="25"/>
        <v>5.9670928170713325E-155</v>
      </c>
      <c r="G145">
        <f t="shared" si="26"/>
        <v>3.9361277047267675E-191</v>
      </c>
      <c r="H145">
        <f t="shared" si="27"/>
        <v>5.3961424550696423E-217</v>
      </c>
      <c r="I145">
        <f t="shared" si="28"/>
        <v>3.7431010713315382E-252</v>
      </c>
      <c r="J145">
        <f t="shared" si="29"/>
        <v>1.8570324213757093E-301</v>
      </c>
      <c r="K145">
        <f t="shared" si="30"/>
        <v>3.1426688562748181E-171</v>
      </c>
      <c r="L145">
        <f t="shared" si="31"/>
        <v>5.9670928170713325E-155</v>
      </c>
      <c r="M145">
        <f t="shared" si="32"/>
        <v>0</v>
      </c>
    </row>
    <row r="146" spans="1:13" x14ac:dyDescent="0.3">
      <c r="A146">
        <v>136</v>
      </c>
      <c r="B146">
        <v>16.89</v>
      </c>
      <c r="C146">
        <f t="shared" si="22"/>
        <v>15.432373061830948</v>
      </c>
      <c r="D146">
        <f t="shared" si="23"/>
        <v>2.1246762908760881</v>
      </c>
      <c r="E146">
        <f t="shared" si="24"/>
        <v>1.457626938169053</v>
      </c>
      <c r="F146">
        <f t="shared" si="25"/>
        <v>2.3896751974317558E-159</v>
      </c>
      <c r="G146">
        <f t="shared" si="26"/>
        <v>5.1809153145322572E-196</v>
      </c>
      <c r="H146">
        <f t="shared" si="27"/>
        <v>3.4027344517137766E-222</v>
      </c>
      <c r="I146">
        <f t="shared" si="28"/>
        <v>9.3648188955511039E-258</v>
      </c>
      <c r="J146">
        <f t="shared" si="29"/>
        <v>1.416900361190659E-307</v>
      </c>
      <c r="K146">
        <f t="shared" si="30"/>
        <v>7.5646261153276212E-176</v>
      </c>
      <c r="L146">
        <f t="shared" si="31"/>
        <v>2.3896751974317558E-159</v>
      </c>
      <c r="M146">
        <f t="shared" si="32"/>
        <v>0</v>
      </c>
    </row>
    <row r="147" spans="1:13" x14ac:dyDescent="0.3">
      <c r="A147">
        <v>137</v>
      </c>
      <c r="B147">
        <v>13.59</v>
      </c>
      <c r="C147">
        <f t="shared" si="22"/>
        <v>14.655281511229933</v>
      </c>
      <c r="D147">
        <f t="shared" si="23"/>
        <v>1.1348246981683312</v>
      </c>
      <c r="E147">
        <f t="shared" si="24"/>
        <v>-1.0652815112299336</v>
      </c>
      <c r="F147">
        <f t="shared" si="25"/>
        <v>8.313949369212387E-164</v>
      </c>
      <c r="G147">
        <f t="shared" si="26"/>
        <v>5.9242888234638598E-201</v>
      </c>
      <c r="H147">
        <f t="shared" si="27"/>
        <v>1.8640824889889975E-227</v>
      </c>
      <c r="I147">
        <f t="shared" si="28"/>
        <v>2.0354462037668637E-263</v>
      </c>
      <c r="J147">
        <f t="shared" si="29"/>
        <v>0</v>
      </c>
      <c r="K147">
        <f t="shared" si="30"/>
        <v>1.5818624985633242E-180</v>
      </c>
      <c r="L147">
        <f t="shared" si="31"/>
        <v>8.313949369212387E-164</v>
      </c>
      <c r="M147">
        <f t="shared" si="32"/>
        <v>0</v>
      </c>
    </row>
    <row r="148" spans="1:13" x14ac:dyDescent="0.3">
      <c r="A148">
        <v>138</v>
      </c>
      <c r="B148">
        <v>0.04</v>
      </c>
      <c r="C148">
        <f t="shared" si="22"/>
        <v>13.901865022659706</v>
      </c>
      <c r="D148">
        <f t="shared" si="23"/>
        <v>192.1513019064366</v>
      </c>
      <c r="E148">
        <f t="shared" si="24"/>
        <v>-13.861865022659707</v>
      </c>
      <c r="F148">
        <f t="shared" si="25"/>
        <v>2.5128599889526871E-168</v>
      </c>
      <c r="G148">
        <f t="shared" si="26"/>
        <v>5.8851612888613435E-206</v>
      </c>
      <c r="H148">
        <f t="shared" si="27"/>
        <v>8.8714500550570298E-233</v>
      </c>
      <c r="I148">
        <f t="shared" si="28"/>
        <v>3.8433708394618506E-269</v>
      </c>
      <c r="J148">
        <f t="shared" si="29"/>
        <v>0</v>
      </c>
      <c r="K148">
        <f t="shared" si="30"/>
        <v>2.8737064944487572E-185</v>
      </c>
      <c r="L148">
        <f t="shared" si="31"/>
        <v>2.5128599889526871E-168</v>
      </c>
      <c r="M148">
        <f t="shared" si="32"/>
        <v>0</v>
      </c>
    </row>
    <row r="149" spans="1:13" x14ac:dyDescent="0.3">
      <c r="A149">
        <v>139</v>
      </c>
      <c r="B149">
        <v>9.42</v>
      </c>
      <c r="C149">
        <f t="shared" si="22"/>
        <v>13.172536796612835</v>
      </c>
      <c r="D149">
        <f t="shared" si="23"/>
        <v>14.08153240993332</v>
      </c>
      <c r="E149">
        <f t="shared" si="24"/>
        <v>-3.7525367966128353</v>
      </c>
      <c r="F149">
        <f t="shared" si="25"/>
        <v>6.5981414836661044E-173</v>
      </c>
      <c r="G149">
        <f t="shared" si="26"/>
        <v>5.0789382486435975E-211</v>
      </c>
      <c r="H149">
        <f t="shared" si="27"/>
        <v>3.6678917810907257E-238</v>
      </c>
      <c r="I149">
        <f t="shared" si="28"/>
        <v>6.304597558252018E-275</v>
      </c>
      <c r="J149">
        <f t="shared" si="29"/>
        <v>0</v>
      </c>
      <c r="K149">
        <f t="shared" si="30"/>
        <v>4.5353259535494398E-190</v>
      </c>
      <c r="L149">
        <f t="shared" si="31"/>
        <v>6.5981414836661044E-173</v>
      </c>
      <c r="M149">
        <f t="shared" si="32"/>
        <v>0</v>
      </c>
    </row>
    <row r="150" spans="1:13" x14ac:dyDescent="0.3">
      <c r="A150">
        <v>140</v>
      </c>
      <c r="B150">
        <v>67.44</v>
      </c>
      <c r="C150">
        <f t="shared" si="22"/>
        <v>12.467610438864812</v>
      </c>
      <c r="D150">
        <f t="shared" si="23"/>
        <v>3021.9636140612051</v>
      </c>
      <c r="E150">
        <f t="shared" si="24"/>
        <v>54.972389561135188</v>
      </c>
      <c r="F150">
        <f t="shared" si="25"/>
        <v>1.5051069910325434E-177</v>
      </c>
      <c r="G150">
        <f t="shared" si="26"/>
        <v>3.8078507006970153E-216</v>
      </c>
      <c r="H150">
        <f t="shared" si="27"/>
        <v>1.3174399593020287E-243</v>
      </c>
      <c r="I150">
        <f t="shared" si="28"/>
        <v>8.9845196892443529E-281</v>
      </c>
      <c r="J150">
        <f t="shared" si="29"/>
        <v>0</v>
      </c>
      <c r="K150">
        <f t="shared" si="30"/>
        <v>6.2182333774909154E-195</v>
      </c>
      <c r="L150">
        <f t="shared" si="31"/>
        <v>1.5051069910325434E-177</v>
      </c>
      <c r="M150">
        <f t="shared" si="32"/>
        <v>0</v>
      </c>
    </row>
    <row r="151" spans="1:13" x14ac:dyDescent="0.3">
      <c r="A151">
        <v>141</v>
      </c>
      <c r="B151">
        <v>64.95</v>
      </c>
      <c r="C151">
        <f t="shared" si="22"/>
        <v>11.787303827793176</v>
      </c>
      <c r="D151">
        <f t="shared" si="23"/>
        <v>2826.2722642983745</v>
      </c>
      <c r="E151">
        <f t="shared" si="24"/>
        <v>53.162696172206829</v>
      </c>
      <c r="F151">
        <f t="shared" si="25"/>
        <v>2.9826722846373069E-182</v>
      </c>
      <c r="G151">
        <f t="shared" si="26"/>
        <v>2.4801577688454997E-221</v>
      </c>
      <c r="H151">
        <f t="shared" si="27"/>
        <v>4.1109061939252292E-249</v>
      </c>
      <c r="I151">
        <f t="shared" si="28"/>
        <v>1.1123072723187941E-286</v>
      </c>
      <c r="J151">
        <f t="shared" si="29"/>
        <v>0</v>
      </c>
      <c r="K151">
        <f t="shared" si="30"/>
        <v>7.4065838957681273E-200</v>
      </c>
      <c r="L151">
        <f t="shared" si="31"/>
        <v>2.9826722846373069E-182</v>
      </c>
      <c r="M151">
        <f t="shared" si="32"/>
        <v>0</v>
      </c>
    </row>
    <row r="152" spans="1:13" x14ac:dyDescent="0.3">
      <c r="A152">
        <v>142</v>
      </c>
      <c r="B152">
        <v>66.61</v>
      </c>
      <c r="C152">
        <f t="shared" si="22"/>
        <v>11.131743293944547</v>
      </c>
      <c r="D152">
        <f t="shared" si="23"/>
        <v>3077.8369671429869</v>
      </c>
      <c r="E152">
        <f t="shared" si="24"/>
        <v>55.478256706055454</v>
      </c>
      <c r="F152">
        <f t="shared" si="25"/>
        <v>5.1349488398813893E-187</v>
      </c>
      <c r="G152">
        <f t="shared" si="26"/>
        <v>1.4033665508856358E-226</v>
      </c>
      <c r="H152">
        <f t="shared" si="27"/>
        <v>1.1143887478253483E-254</v>
      </c>
      <c r="I152">
        <f t="shared" si="28"/>
        <v>1.196319288932483E-292</v>
      </c>
      <c r="J152">
        <f t="shared" si="29"/>
        <v>0</v>
      </c>
      <c r="K152">
        <f t="shared" si="30"/>
        <v>7.664102282839428E-205</v>
      </c>
      <c r="L152">
        <f t="shared" si="31"/>
        <v>5.1349488398813893E-187</v>
      </c>
      <c r="M152">
        <f t="shared" si="32"/>
        <v>0</v>
      </c>
    </row>
    <row r="153" spans="1:13" x14ac:dyDescent="0.3">
      <c r="A153">
        <v>143</v>
      </c>
      <c r="B153">
        <v>55.49</v>
      </c>
      <c r="C153">
        <f t="shared" si="22"/>
        <v>10.50096806806941</v>
      </c>
      <c r="D153">
        <f t="shared" si="23"/>
        <v>2024.0129941722703</v>
      </c>
      <c r="E153">
        <f t="shared" si="24"/>
        <v>44.98903193193059</v>
      </c>
      <c r="F153">
        <f t="shared" si="25"/>
        <v>7.6799628621847537E-192</v>
      </c>
      <c r="G153">
        <f t="shared" si="26"/>
        <v>6.8985108272127897E-232</v>
      </c>
      <c r="H153">
        <f t="shared" si="27"/>
        <v>2.6243894689884304E-260</v>
      </c>
      <c r="I153">
        <f t="shared" si="28"/>
        <v>1.1177941959684031E-298</v>
      </c>
      <c r="J153">
        <f t="shared" si="29"/>
        <v>0</v>
      </c>
      <c r="K153">
        <f t="shared" si="30"/>
        <v>6.8896483225686977E-210</v>
      </c>
      <c r="L153">
        <f t="shared" si="31"/>
        <v>7.6799628621847537E-192</v>
      </c>
      <c r="M153">
        <f t="shared" si="32"/>
        <v>0</v>
      </c>
    </row>
    <row r="154" spans="1:13" x14ac:dyDescent="0.3">
      <c r="A154">
        <v>144</v>
      </c>
      <c r="B154">
        <v>38.26</v>
      </c>
      <c r="C154">
        <f t="shared" si="22"/>
        <v>9.8949349541807319</v>
      </c>
      <c r="D154">
        <f t="shared" si="23"/>
        <v>804.57691505355785</v>
      </c>
      <c r="E154">
        <f t="shared" si="24"/>
        <v>28.365065045819264</v>
      </c>
      <c r="F154">
        <f t="shared" si="25"/>
        <v>9.9787130794702139E-197</v>
      </c>
      <c r="G154">
        <f t="shared" si="26"/>
        <v>2.9459949371968768E-237</v>
      </c>
      <c r="H154">
        <f t="shared" si="27"/>
        <v>5.3692332509125039E-266</v>
      </c>
      <c r="I154">
        <f t="shared" si="28"/>
        <v>9.0733781635386366E-305</v>
      </c>
      <c r="J154">
        <f t="shared" si="29"/>
        <v>0</v>
      </c>
      <c r="K154">
        <f t="shared" si="30"/>
        <v>5.380532176920062E-215</v>
      </c>
      <c r="L154">
        <f t="shared" si="31"/>
        <v>9.9787130794702139E-197</v>
      </c>
      <c r="M154">
        <f t="shared" si="32"/>
        <v>0</v>
      </c>
    </row>
    <row r="155" spans="1:13" x14ac:dyDescent="0.3">
      <c r="A155">
        <v>145</v>
      </c>
      <c r="B155">
        <v>1</v>
      </c>
      <c r="C155">
        <f t="shared" si="22"/>
        <v>9.3135231848850442</v>
      </c>
      <c r="D155">
        <f t="shared" si="23"/>
        <v>69.114667745621162</v>
      </c>
      <c r="E155">
        <f t="shared" si="24"/>
        <v>-8.3135231848850442</v>
      </c>
      <c r="F155">
        <f t="shared" si="25"/>
        <v>1.1263733525925768E-201</v>
      </c>
      <c r="G155">
        <f t="shared" si="26"/>
        <v>1.0929519232903657E-242</v>
      </c>
      <c r="H155">
        <f t="shared" si="27"/>
        <v>9.5430823680148091E-272</v>
      </c>
      <c r="I155">
        <f t="shared" si="28"/>
        <v>0</v>
      </c>
      <c r="J155">
        <f t="shared" si="29"/>
        <v>0</v>
      </c>
      <c r="K155">
        <f t="shared" si="30"/>
        <v>3.6504451578726645E-220</v>
      </c>
      <c r="L155">
        <f t="shared" si="31"/>
        <v>1.1263733525925768E-201</v>
      </c>
      <c r="M155">
        <f t="shared" si="32"/>
        <v>0</v>
      </c>
    </row>
    <row r="156" spans="1:13" x14ac:dyDescent="0.3">
      <c r="A156">
        <v>146</v>
      </c>
      <c r="B156">
        <v>17.809999999999999</v>
      </c>
      <c r="C156">
        <f t="shared" si="22"/>
        <v>8.7565394172575495</v>
      </c>
      <c r="D156">
        <f t="shared" si="23"/>
        <v>81.965148523271253</v>
      </c>
      <c r="E156">
        <f t="shared" si="24"/>
        <v>9.0534605827424492</v>
      </c>
      <c r="F156">
        <f t="shared" si="25"/>
        <v>1.1045429707788395E-206</v>
      </c>
      <c r="G156">
        <f t="shared" si="26"/>
        <v>3.5225935676716669E-248</v>
      </c>
      <c r="H156">
        <f t="shared" si="27"/>
        <v>1.473524937679264E-277</v>
      </c>
      <c r="I156">
        <f t="shared" si="28"/>
        <v>0</v>
      </c>
      <c r="J156">
        <f t="shared" si="29"/>
        <v>0</v>
      </c>
      <c r="K156">
        <f t="shared" si="30"/>
        <v>2.1515866460727695E-225</v>
      </c>
      <c r="L156">
        <f t="shared" si="31"/>
        <v>1.1045429707788395E-206</v>
      </c>
      <c r="M156">
        <f t="shared" si="32"/>
        <v>0</v>
      </c>
    </row>
    <row r="157" spans="1:13" x14ac:dyDescent="0.3">
      <c r="A157">
        <v>147</v>
      </c>
      <c r="B157">
        <v>51.19</v>
      </c>
      <c r="C157">
        <f t="shared" si="22"/>
        <v>8.2237228288577455</v>
      </c>
      <c r="D157">
        <f t="shared" si="23"/>
        <v>1846.1009739474198</v>
      </c>
      <c r="E157">
        <f t="shared" si="24"/>
        <v>42.966277171142252</v>
      </c>
      <c r="F157">
        <f t="shared" si="25"/>
        <v>9.4096892529630359E-212</v>
      </c>
      <c r="G157">
        <f t="shared" si="26"/>
        <v>9.8631680647911634E-254</v>
      </c>
      <c r="H157">
        <f t="shared" si="27"/>
        <v>1.9765996977595051E-283</v>
      </c>
      <c r="I157">
        <f t="shared" si="28"/>
        <v>0</v>
      </c>
      <c r="J157">
        <f t="shared" si="29"/>
        <v>0</v>
      </c>
      <c r="K157">
        <f t="shared" si="30"/>
        <v>1.1017023318245703E-230</v>
      </c>
      <c r="L157">
        <f t="shared" si="31"/>
        <v>9.4096892529630359E-212</v>
      </c>
      <c r="M157">
        <f t="shared" si="32"/>
        <v>0</v>
      </c>
    </row>
    <row r="158" spans="1:13" x14ac:dyDescent="0.3">
      <c r="A158">
        <v>148</v>
      </c>
      <c r="B158">
        <v>103.79</v>
      </c>
      <c r="C158">
        <f t="shared" si="22"/>
        <v>7.7147502750784165</v>
      </c>
      <c r="D158">
        <f t="shared" si="23"/>
        <v>9230.4536097060463</v>
      </c>
      <c r="E158">
        <f t="shared" si="24"/>
        <v>96.075249724921591</v>
      </c>
      <c r="F158">
        <f t="shared" si="25"/>
        <v>6.9640256703391981E-217</v>
      </c>
      <c r="G158">
        <f t="shared" si="26"/>
        <v>2.3991795208440478E-259</v>
      </c>
      <c r="H158">
        <f t="shared" si="27"/>
        <v>2.3034159811805599E-289</v>
      </c>
      <c r="I158">
        <f t="shared" si="28"/>
        <v>0</v>
      </c>
      <c r="J158">
        <f t="shared" si="29"/>
        <v>0</v>
      </c>
      <c r="K158">
        <f t="shared" si="30"/>
        <v>4.9007450929556263E-236</v>
      </c>
      <c r="L158">
        <f t="shared" si="31"/>
        <v>6.9640256703391981E-217</v>
      </c>
      <c r="M158">
        <f t="shared" si="32"/>
        <v>0</v>
      </c>
    </row>
    <row r="159" spans="1:13" x14ac:dyDescent="0.3">
      <c r="A159">
        <v>149</v>
      </c>
      <c r="B159">
        <v>135.26</v>
      </c>
      <c r="C159">
        <f t="shared" si="22"/>
        <v>7.2292414708578558</v>
      </c>
      <c r="D159">
        <f t="shared" si="23"/>
        <v>16391.875129547501</v>
      </c>
      <c r="E159">
        <f t="shared" si="24"/>
        <v>128.03075852914213</v>
      </c>
      <c r="F159">
        <f t="shared" si="25"/>
        <v>4.4775233749851557E-222</v>
      </c>
      <c r="G159">
        <f t="shared" si="26"/>
        <v>5.0699242962966958E-265</v>
      </c>
      <c r="H159">
        <f t="shared" si="27"/>
        <v>2.3319457523855036E-295</v>
      </c>
      <c r="I159">
        <f t="shared" si="28"/>
        <v>0</v>
      </c>
      <c r="J159">
        <f t="shared" si="29"/>
        <v>0</v>
      </c>
      <c r="K159">
        <f t="shared" si="30"/>
        <v>1.8938796408308187E-241</v>
      </c>
      <c r="L159">
        <f t="shared" si="31"/>
        <v>4.4775233749851557E-222</v>
      </c>
      <c r="M159">
        <f t="shared" si="32"/>
        <v>0</v>
      </c>
    </row>
    <row r="160" spans="1:13" x14ac:dyDescent="0.3">
      <c r="A160">
        <v>150</v>
      </c>
      <c r="B160">
        <v>-3.61</v>
      </c>
      <c r="C160">
        <f t="shared" si="22"/>
        <v>6.7667641618306353</v>
      </c>
      <c r="D160">
        <f t="shared" si="23"/>
        <v>107.67723447025266</v>
      </c>
      <c r="E160">
        <f t="shared" si="24"/>
        <v>-10.376764161830636</v>
      </c>
      <c r="F160">
        <f t="shared" si="25"/>
        <v>2.5009659376059172E-227</v>
      </c>
      <c r="G160">
        <f t="shared" si="26"/>
        <v>9.3074908936413854E-271</v>
      </c>
      <c r="H160">
        <f t="shared" si="27"/>
        <v>2.0509587586353947E-301</v>
      </c>
      <c r="I160">
        <f t="shared" si="28"/>
        <v>0</v>
      </c>
      <c r="J160">
        <f t="shared" si="29"/>
        <v>0</v>
      </c>
      <c r="K160">
        <f t="shared" si="30"/>
        <v>6.3582127219584739E-247</v>
      </c>
      <c r="L160">
        <f t="shared" si="31"/>
        <v>2.5009659376059172E-227</v>
      </c>
      <c r="M160">
        <f t="shared" si="32"/>
        <v>0</v>
      </c>
    </row>
    <row r="161" spans="1:13" x14ac:dyDescent="0.3">
      <c r="A161">
        <v>151</v>
      </c>
      <c r="B161">
        <v>-4.95</v>
      </c>
      <c r="C161">
        <f t="shared" si="22"/>
        <v>6.3268392522135901</v>
      </c>
      <c r="D161">
        <f t="shared" si="23"/>
        <v>127.16710352026519</v>
      </c>
      <c r="E161">
        <f t="shared" si="24"/>
        <v>-11.276839252213591</v>
      </c>
      <c r="F161">
        <f t="shared" si="25"/>
        <v>1.2135847444466562E-232</v>
      </c>
      <c r="G161">
        <f t="shared" si="26"/>
        <v>1.4844178977140969E-276</v>
      </c>
      <c r="H161">
        <f t="shared" si="27"/>
        <v>1.5670679496794146E-307</v>
      </c>
      <c r="I161">
        <f t="shared" si="28"/>
        <v>0</v>
      </c>
      <c r="J161">
        <f t="shared" si="29"/>
        <v>0</v>
      </c>
      <c r="K161">
        <f t="shared" si="30"/>
        <v>1.8544287364474238E-252</v>
      </c>
      <c r="L161">
        <f t="shared" si="31"/>
        <v>1.2135847444466562E-232</v>
      </c>
      <c r="M161">
        <f t="shared" si="32"/>
        <v>0</v>
      </c>
    </row>
    <row r="162" spans="1:13" x14ac:dyDescent="0.3">
      <c r="A162">
        <v>152</v>
      </c>
      <c r="B162">
        <v>14.86</v>
      </c>
      <c r="C162">
        <f t="shared" si="22"/>
        <v>5.9089458590890276</v>
      </c>
      <c r="D162">
        <f t="shared" si="23"/>
        <v>80.121370233519471</v>
      </c>
      <c r="E162">
        <f t="shared" si="24"/>
        <v>8.9510541409109727</v>
      </c>
      <c r="F162">
        <f t="shared" si="25"/>
        <v>5.1159331001154872E-238</v>
      </c>
      <c r="G162">
        <f t="shared" si="26"/>
        <v>2.056705742504749E-282</v>
      </c>
      <c r="H162">
        <f t="shared" si="27"/>
        <v>0</v>
      </c>
      <c r="I162">
        <f t="shared" si="28"/>
        <v>0</v>
      </c>
      <c r="J162">
        <f t="shared" si="29"/>
        <v>0</v>
      </c>
      <c r="K162">
        <f t="shared" si="30"/>
        <v>4.6986993799693405E-258</v>
      </c>
      <c r="L162">
        <f t="shared" si="31"/>
        <v>5.1159331001154872E-238</v>
      </c>
      <c r="M162">
        <f t="shared" si="32"/>
        <v>0</v>
      </c>
    </row>
    <row r="163" spans="1:13" x14ac:dyDescent="0.3">
      <c r="A163">
        <v>153</v>
      </c>
      <c r="B163">
        <v>44.39</v>
      </c>
      <c r="C163">
        <f t="shared" si="22"/>
        <v>5.5125262652242606</v>
      </c>
      <c r="D163">
        <f t="shared" si="23"/>
        <v>1511.4579639981775</v>
      </c>
      <c r="E163">
        <f t="shared" si="24"/>
        <v>38.877473734775741</v>
      </c>
      <c r="F163">
        <f t="shared" si="25"/>
        <v>1.8735790497175579E-243</v>
      </c>
      <c r="G163">
        <f t="shared" si="26"/>
        <v>2.4756004666195883E-288</v>
      </c>
      <c r="H163">
        <f t="shared" si="27"/>
        <v>0</v>
      </c>
      <c r="I163">
        <f t="shared" si="28"/>
        <v>0</v>
      </c>
      <c r="J163">
        <f t="shared" si="29"/>
        <v>0</v>
      </c>
      <c r="K163">
        <f t="shared" si="30"/>
        <v>1.0342787170604452E-263</v>
      </c>
      <c r="L163">
        <f t="shared" si="31"/>
        <v>1.8735790497175579E-243</v>
      </c>
      <c r="M163">
        <f t="shared" si="32"/>
        <v>0</v>
      </c>
    </row>
    <row r="164" spans="1:13" x14ac:dyDescent="0.3">
      <c r="A164">
        <v>154</v>
      </c>
      <c r="B164">
        <v>53.46</v>
      </c>
      <c r="C164">
        <f t="shared" si="22"/>
        <v>5.1369907451247174</v>
      </c>
      <c r="D164">
        <f t="shared" si="23"/>
        <v>2335.1132234467618</v>
      </c>
      <c r="E164">
        <f t="shared" si="24"/>
        <v>48.323009254875281</v>
      </c>
      <c r="F164">
        <f t="shared" si="25"/>
        <v>5.9608967982871972E-249</v>
      </c>
      <c r="G164">
        <f t="shared" si="26"/>
        <v>2.5886978779132896E-294</v>
      </c>
      <c r="H164">
        <f t="shared" si="27"/>
        <v>0</v>
      </c>
      <c r="I164">
        <f t="shared" si="28"/>
        <v>0</v>
      </c>
      <c r="J164">
        <f t="shared" si="29"/>
        <v>0</v>
      </c>
      <c r="K164">
        <f t="shared" si="30"/>
        <v>1.9778344295535564E-269</v>
      </c>
      <c r="L164">
        <f t="shared" si="31"/>
        <v>5.9608967982871972E-249</v>
      </c>
      <c r="M164">
        <f t="shared" si="32"/>
        <v>0</v>
      </c>
    </row>
    <row r="165" spans="1:13" x14ac:dyDescent="0.3">
      <c r="A165">
        <v>155</v>
      </c>
      <c r="B165">
        <v>6.2</v>
      </c>
      <c r="C165">
        <f t="shared" si="22"/>
        <v>4.7817222416269303</v>
      </c>
      <c r="D165">
        <f t="shared" si="23"/>
        <v>2.0115117998957399</v>
      </c>
      <c r="E165">
        <f t="shared" si="24"/>
        <v>1.4182777583730699</v>
      </c>
      <c r="F165">
        <f t="shared" si="25"/>
        <v>1.6475689584762467E-254</v>
      </c>
      <c r="G165">
        <f t="shared" si="26"/>
        <v>2.351660346024545E-300</v>
      </c>
      <c r="H165">
        <f t="shared" si="27"/>
        <v>0</v>
      </c>
      <c r="I165">
        <f t="shared" si="28"/>
        <v>0</v>
      </c>
      <c r="J165">
        <f t="shared" si="29"/>
        <v>0</v>
      </c>
      <c r="K165">
        <f t="shared" si="30"/>
        <v>3.2857513417830181E-275</v>
      </c>
      <c r="L165">
        <f t="shared" si="31"/>
        <v>1.6475689584762467E-254</v>
      </c>
      <c r="M165">
        <f t="shared" si="32"/>
        <v>0</v>
      </c>
    </row>
    <row r="166" spans="1:13" x14ac:dyDescent="0.3">
      <c r="A166">
        <v>156</v>
      </c>
      <c r="B166">
        <v>-11.33</v>
      </c>
      <c r="C166">
        <f t="shared" si="22"/>
        <v>4.4460808729693175</v>
      </c>
      <c r="D166">
        <f t="shared" si="23"/>
        <v>248.88472771046833</v>
      </c>
      <c r="E166">
        <f t="shared" si="24"/>
        <v>-15.776080872969317</v>
      </c>
      <c r="F166">
        <f t="shared" si="25"/>
        <v>3.956106873755967E-260</v>
      </c>
      <c r="G166">
        <f t="shared" si="26"/>
        <v>1.8559242273207421E-306</v>
      </c>
      <c r="H166">
        <f t="shared" si="27"/>
        <v>0</v>
      </c>
      <c r="I166">
        <f t="shared" si="28"/>
        <v>0</v>
      </c>
      <c r="J166">
        <f t="shared" si="29"/>
        <v>0</v>
      </c>
      <c r="K166">
        <f t="shared" si="30"/>
        <v>4.7421127068824926E-281</v>
      </c>
      <c r="L166">
        <f t="shared" si="31"/>
        <v>3.956106873755967E-260</v>
      </c>
      <c r="M166">
        <f t="shared" si="32"/>
        <v>0</v>
      </c>
    </row>
    <row r="167" spans="1:13" x14ac:dyDescent="0.3">
      <c r="A167">
        <v>157</v>
      </c>
      <c r="B167">
        <v>79.37</v>
      </c>
      <c r="C167">
        <f t="shared" si="22"/>
        <v>4.1294082529057459</v>
      </c>
      <c r="D167">
        <f t="shared" si="23"/>
        <v>5661.1466464529085</v>
      </c>
      <c r="E167">
        <f t="shared" si="24"/>
        <v>75.240591747094257</v>
      </c>
      <c r="F167">
        <f t="shared" si="25"/>
        <v>8.2524869584932226E-266</v>
      </c>
      <c r="G167">
        <f t="shared" si="26"/>
        <v>0</v>
      </c>
      <c r="H167">
        <f t="shared" si="27"/>
        <v>0</v>
      </c>
      <c r="I167">
        <f t="shared" si="28"/>
        <v>0</v>
      </c>
      <c r="J167">
        <f t="shared" si="29"/>
        <v>0</v>
      </c>
      <c r="K167">
        <f t="shared" si="30"/>
        <v>5.9456791052128833E-287</v>
      </c>
      <c r="L167">
        <f t="shared" si="31"/>
        <v>8.2524869584932226E-266</v>
      </c>
      <c r="M167">
        <f t="shared" si="32"/>
        <v>0</v>
      </c>
    </row>
    <row r="168" spans="1:13" x14ac:dyDescent="0.3">
      <c r="A168">
        <v>158</v>
      </c>
      <c r="B168">
        <v>44.13</v>
      </c>
      <c r="C168">
        <f t="shared" si="22"/>
        <v>3.8310316090246745</v>
      </c>
      <c r="D168">
        <f t="shared" si="23"/>
        <v>1624.0068533768283</v>
      </c>
      <c r="E168">
        <f t="shared" si="24"/>
        <v>40.298968390975325</v>
      </c>
      <c r="F168">
        <f t="shared" si="25"/>
        <v>1.4955264364187064E-271</v>
      </c>
      <c r="G168">
        <f t="shared" si="26"/>
        <v>0</v>
      </c>
      <c r="H168">
        <f t="shared" si="27"/>
        <v>0</v>
      </c>
      <c r="I168">
        <f t="shared" si="28"/>
        <v>0</v>
      </c>
      <c r="J168">
        <f t="shared" si="29"/>
        <v>0</v>
      </c>
      <c r="K168">
        <f t="shared" si="30"/>
        <v>6.4762480892169132E-293</v>
      </c>
      <c r="L168">
        <f t="shared" si="31"/>
        <v>1.4955264364187064E-271</v>
      </c>
      <c r="M168">
        <f t="shared" si="32"/>
        <v>0</v>
      </c>
    </row>
    <row r="169" spans="1:13" x14ac:dyDescent="0.3">
      <c r="A169">
        <v>159</v>
      </c>
      <c r="B169">
        <v>2.19</v>
      </c>
      <c r="C169">
        <f t="shared" si="22"/>
        <v>3.550267686981849</v>
      </c>
      <c r="D169">
        <f t="shared" si="23"/>
        <v>1.8503281802469498</v>
      </c>
      <c r="E169">
        <f t="shared" si="24"/>
        <v>-1.3602676869818491</v>
      </c>
      <c r="F169">
        <f t="shared" si="25"/>
        <v>2.3544840829718876E-277</v>
      </c>
      <c r="G169">
        <f t="shared" si="26"/>
        <v>0</v>
      </c>
      <c r="H169">
        <f t="shared" si="27"/>
        <v>0</v>
      </c>
      <c r="I169">
        <f t="shared" si="28"/>
        <v>0</v>
      </c>
      <c r="J169">
        <f t="shared" si="29"/>
        <v>0</v>
      </c>
      <c r="K169">
        <f t="shared" si="30"/>
        <v>6.1282701906994672E-299</v>
      </c>
      <c r="L169">
        <f t="shared" si="31"/>
        <v>2.3544840829718876E-277</v>
      </c>
      <c r="M169">
        <f t="shared" si="32"/>
        <v>0</v>
      </c>
    </row>
    <row r="170" spans="1:13" x14ac:dyDescent="0.3">
      <c r="A170">
        <v>160</v>
      </c>
      <c r="B170">
        <v>22.41</v>
      </c>
      <c r="C170">
        <f t="shared" si="22"/>
        <v>3.2864264308265239</v>
      </c>
      <c r="D170">
        <f t="shared" si="23"/>
        <v>365.71106605559038</v>
      </c>
      <c r="E170">
        <f t="shared" si="24"/>
        <v>19.123573569173477</v>
      </c>
      <c r="F170">
        <f t="shared" si="25"/>
        <v>3.2202518602698373E-283</v>
      </c>
      <c r="G170">
        <f t="shared" si="26"/>
        <v>0</v>
      </c>
      <c r="H170">
        <f t="shared" si="27"/>
        <v>0</v>
      </c>
      <c r="I170">
        <f t="shared" si="28"/>
        <v>0</v>
      </c>
      <c r="J170">
        <f t="shared" si="29"/>
        <v>0</v>
      </c>
      <c r="K170">
        <f t="shared" si="30"/>
        <v>5.0378443917722965E-305</v>
      </c>
      <c r="L170">
        <f t="shared" si="31"/>
        <v>3.2202518602698373E-283</v>
      </c>
      <c r="M170">
        <f t="shared" si="32"/>
        <v>0</v>
      </c>
    </row>
    <row r="171" spans="1:13" x14ac:dyDescent="0.3">
      <c r="A171">
        <v>161</v>
      </c>
      <c r="B171">
        <v>14.55</v>
      </c>
      <c r="C171">
        <f t="shared" si="22"/>
        <v>3.0388144319812094</v>
      </c>
      <c r="D171">
        <f t="shared" si="23"/>
        <v>132.50739318136414</v>
      </c>
      <c r="E171">
        <f t="shared" si="24"/>
        <v>11.511185568018792</v>
      </c>
      <c r="F171">
        <f t="shared" si="25"/>
        <v>3.8262763844657897E-289</v>
      </c>
      <c r="G171">
        <f t="shared" si="26"/>
        <v>0</v>
      </c>
      <c r="H171">
        <f t="shared" si="27"/>
        <v>0</v>
      </c>
      <c r="I171">
        <f t="shared" si="28"/>
        <v>0</v>
      </c>
      <c r="J171">
        <f t="shared" si="29"/>
        <v>0</v>
      </c>
      <c r="K171">
        <f t="shared" si="30"/>
        <v>0</v>
      </c>
      <c r="L171">
        <f t="shared" si="31"/>
        <v>3.8262763844657897E-289</v>
      </c>
      <c r="M171">
        <f t="shared" si="32"/>
        <v>0</v>
      </c>
    </row>
    <row r="172" spans="1:13" x14ac:dyDescent="0.3">
      <c r="A172">
        <v>162</v>
      </c>
      <c r="B172">
        <v>27.02</v>
      </c>
      <c r="C172">
        <f t="shared" si="22"/>
        <v>2.8067381417066861</v>
      </c>
      <c r="D172">
        <f t="shared" si="23"/>
        <v>586.28204981828185</v>
      </c>
      <c r="E172">
        <f t="shared" si="24"/>
        <v>24.213261858293315</v>
      </c>
      <c r="F172">
        <f t="shared" si="25"/>
        <v>3.949619436974504E-295</v>
      </c>
      <c r="G172">
        <f t="shared" si="26"/>
        <v>0</v>
      </c>
      <c r="H172">
        <f t="shared" si="27"/>
        <v>0</v>
      </c>
      <c r="I172">
        <f t="shared" si="28"/>
        <v>0</v>
      </c>
      <c r="J172">
        <f t="shared" si="29"/>
        <v>0</v>
      </c>
      <c r="K172">
        <f t="shared" si="30"/>
        <v>0</v>
      </c>
      <c r="L172">
        <f t="shared" si="31"/>
        <v>3.949619436974504E-295</v>
      </c>
      <c r="M172">
        <f t="shared" si="32"/>
        <v>0</v>
      </c>
    </row>
    <row r="173" spans="1:13" x14ac:dyDescent="0.3">
      <c r="A173">
        <v>163</v>
      </c>
      <c r="B173">
        <v>39.130000000000003</v>
      </c>
      <c r="C173">
        <f t="shared" si="22"/>
        <v>2.5895068440336724</v>
      </c>
      <c r="D173">
        <f t="shared" si="23"/>
        <v>1335.2076400812223</v>
      </c>
      <c r="E173">
        <f t="shared" si="24"/>
        <v>36.540493155966331</v>
      </c>
      <c r="F173">
        <f t="shared" si="25"/>
        <v>3.541820784710809E-301</v>
      </c>
      <c r="G173">
        <f t="shared" si="26"/>
        <v>0</v>
      </c>
      <c r="H173">
        <f t="shared" si="27"/>
        <v>0</v>
      </c>
      <c r="I173">
        <f t="shared" si="28"/>
        <v>0</v>
      </c>
      <c r="J173">
        <f t="shared" si="29"/>
        <v>0</v>
      </c>
      <c r="K173">
        <f t="shared" si="30"/>
        <v>0</v>
      </c>
      <c r="L173">
        <f t="shared" si="31"/>
        <v>3.541820784710809E-301</v>
      </c>
      <c r="M173">
        <f t="shared" si="32"/>
        <v>0</v>
      </c>
    </row>
    <row r="174" spans="1:13" x14ac:dyDescent="0.3">
      <c r="A174">
        <v>164</v>
      </c>
      <c r="B174">
        <v>55.87</v>
      </c>
      <c r="C174">
        <f t="shared" si="22"/>
        <v>2.3864353881582074</v>
      </c>
      <c r="D174">
        <f t="shared" si="23"/>
        <v>2860.4916835890558</v>
      </c>
      <c r="E174">
        <f t="shared" si="24"/>
        <v>53.483564611841793</v>
      </c>
      <c r="F174">
        <f t="shared" si="25"/>
        <v>2.7592454148465268E-307</v>
      </c>
      <c r="G174">
        <f t="shared" si="26"/>
        <v>0</v>
      </c>
      <c r="H174">
        <f t="shared" si="27"/>
        <v>0</v>
      </c>
      <c r="I174">
        <f t="shared" si="28"/>
        <v>0</v>
      </c>
      <c r="J174">
        <f t="shared" si="29"/>
        <v>0</v>
      </c>
      <c r="K174">
        <f t="shared" si="30"/>
        <v>0</v>
      </c>
      <c r="L174">
        <f t="shared" si="31"/>
        <v>2.7592454148465268E-307</v>
      </c>
      <c r="M174">
        <f t="shared" si="32"/>
        <v>0</v>
      </c>
    </row>
    <row r="175" spans="1:13" x14ac:dyDescent="0.3">
      <c r="A175">
        <v>165</v>
      </c>
      <c r="B175">
        <v>35.630000000000003</v>
      </c>
      <c r="C175">
        <f t="shared" si="22"/>
        <v>2.1968466811703711</v>
      </c>
      <c r="D175">
        <f t="shared" si="23"/>
        <v>1117.7757408403688</v>
      </c>
      <c r="E175">
        <f t="shared" si="24"/>
        <v>33.433153318829632</v>
      </c>
      <c r="F175">
        <f t="shared" si="25"/>
        <v>0</v>
      </c>
      <c r="G175">
        <f t="shared" si="26"/>
        <v>0</v>
      </c>
      <c r="H175">
        <f t="shared" si="27"/>
        <v>0</v>
      </c>
      <c r="I175">
        <f t="shared" si="28"/>
        <v>0</v>
      </c>
      <c r="J175">
        <f t="shared" si="29"/>
        <v>0</v>
      </c>
      <c r="K175">
        <f t="shared" si="30"/>
        <v>0</v>
      </c>
      <c r="L175">
        <f t="shared" si="31"/>
        <v>0</v>
      </c>
      <c r="M175">
        <f t="shared" si="32"/>
        <v>0</v>
      </c>
    </row>
    <row r="176" spans="1:13" x14ac:dyDescent="0.3">
      <c r="A176">
        <v>166</v>
      </c>
      <c r="B176">
        <v>9.94</v>
      </c>
      <c r="C176">
        <f t="shared" si="22"/>
        <v>2.0200739437081618</v>
      </c>
      <c r="D176">
        <f t="shared" si="23"/>
        <v>62.725228737130372</v>
      </c>
      <c r="E176">
        <f t="shared" si="24"/>
        <v>7.9199260562918372</v>
      </c>
      <c r="F176">
        <f t="shared" si="25"/>
        <v>0</v>
      </c>
      <c r="G176">
        <f t="shared" si="26"/>
        <v>0</v>
      </c>
      <c r="H176">
        <f t="shared" si="27"/>
        <v>0</v>
      </c>
      <c r="I176">
        <f t="shared" si="28"/>
        <v>0</v>
      </c>
      <c r="J176">
        <f t="shared" si="29"/>
        <v>0</v>
      </c>
      <c r="K176">
        <f t="shared" si="30"/>
        <v>0</v>
      </c>
      <c r="L176">
        <f t="shared" si="31"/>
        <v>0</v>
      </c>
      <c r="M176">
        <f t="shared" si="32"/>
        <v>0</v>
      </c>
    </row>
    <row r="177" spans="1:13" x14ac:dyDescent="0.3">
      <c r="A177">
        <v>167</v>
      </c>
      <c r="B177">
        <v>-30.9</v>
      </c>
      <c r="C177">
        <f t="shared" si="22"/>
        <v>1.8554627326952442</v>
      </c>
      <c r="D177">
        <f t="shared" si="23"/>
        <v>1072.920338832987</v>
      </c>
      <c r="E177">
        <f t="shared" si="24"/>
        <v>-32.755462732695243</v>
      </c>
      <c r="F177">
        <f t="shared" si="25"/>
        <v>0</v>
      </c>
      <c r="G177">
        <f t="shared" si="26"/>
        <v>0</v>
      </c>
      <c r="H177">
        <f t="shared" si="27"/>
        <v>0</v>
      </c>
      <c r="I177">
        <f t="shared" si="28"/>
        <v>0</v>
      </c>
      <c r="J177">
        <f t="shared" si="29"/>
        <v>0</v>
      </c>
      <c r="K177">
        <f t="shared" si="30"/>
        <v>0</v>
      </c>
      <c r="L177">
        <f t="shared" si="31"/>
        <v>0</v>
      </c>
      <c r="M177">
        <f t="shared" si="32"/>
        <v>0</v>
      </c>
    </row>
    <row r="178" spans="1:13" x14ac:dyDescent="0.3">
      <c r="A178">
        <v>168</v>
      </c>
      <c r="B178">
        <v>0.45</v>
      </c>
      <c r="C178">
        <f t="shared" si="22"/>
        <v>1.7023727367299673</v>
      </c>
      <c r="D178">
        <f t="shared" si="23"/>
        <v>1.568437471704508</v>
      </c>
      <c r="E178">
        <f t="shared" si="24"/>
        <v>-1.2523727367299673</v>
      </c>
      <c r="F178">
        <f t="shared" si="25"/>
        <v>0</v>
      </c>
      <c r="G178">
        <f t="shared" si="26"/>
        <v>0</v>
      </c>
      <c r="H178">
        <f t="shared" si="27"/>
        <v>0</v>
      </c>
      <c r="I178">
        <f t="shared" si="28"/>
        <v>0</v>
      </c>
      <c r="J178">
        <f t="shared" si="29"/>
        <v>0</v>
      </c>
      <c r="K178">
        <f t="shared" si="30"/>
        <v>0</v>
      </c>
      <c r="L178">
        <f t="shared" si="31"/>
        <v>0</v>
      </c>
      <c r="M178">
        <f t="shared" si="32"/>
        <v>0</v>
      </c>
    </row>
    <row r="179" spans="1:13" x14ac:dyDescent="0.3">
      <c r="A179">
        <v>169</v>
      </c>
      <c r="B179">
        <v>63.5</v>
      </c>
      <c r="C179">
        <f t="shared" si="22"/>
        <v>1.5601793509424546</v>
      </c>
      <c r="D179">
        <f t="shared" si="23"/>
        <v>3836.5413820374156</v>
      </c>
      <c r="E179">
        <f t="shared" si="24"/>
        <v>61.939820649057545</v>
      </c>
      <c r="F179">
        <f t="shared" si="25"/>
        <v>0</v>
      </c>
      <c r="G179">
        <f t="shared" si="26"/>
        <v>0</v>
      </c>
      <c r="H179">
        <f t="shared" si="27"/>
        <v>0</v>
      </c>
      <c r="I179">
        <f t="shared" si="28"/>
        <v>0</v>
      </c>
      <c r="J179">
        <f t="shared" si="29"/>
        <v>0</v>
      </c>
      <c r="K179">
        <f t="shared" si="30"/>
        <v>0</v>
      </c>
      <c r="L179">
        <f t="shared" si="31"/>
        <v>0</v>
      </c>
      <c r="M179">
        <f t="shared" si="32"/>
        <v>0</v>
      </c>
    </row>
    <row r="180" spans="1:13" x14ac:dyDescent="0.3">
      <c r="A180">
        <v>170</v>
      </c>
      <c r="B180">
        <v>20.16</v>
      </c>
      <c r="C180">
        <f t="shared" si="22"/>
        <v>1.4282750392275188</v>
      </c>
      <c r="D180">
        <f t="shared" si="23"/>
        <v>350.87752000602683</v>
      </c>
      <c r="E180">
        <f t="shared" si="24"/>
        <v>18.731724960772482</v>
      </c>
      <c r="F180">
        <f t="shared" si="25"/>
        <v>0</v>
      </c>
      <c r="G180">
        <f t="shared" si="26"/>
        <v>0</v>
      </c>
      <c r="H180">
        <f t="shared" si="27"/>
        <v>0</v>
      </c>
      <c r="I180">
        <f t="shared" si="28"/>
        <v>0</v>
      </c>
      <c r="J180">
        <f t="shared" si="29"/>
        <v>0</v>
      </c>
      <c r="K180">
        <f t="shared" si="30"/>
        <v>0</v>
      </c>
      <c r="L180">
        <f t="shared" si="31"/>
        <v>0</v>
      </c>
      <c r="M180">
        <f t="shared" si="32"/>
        <v>0</v>
      </c>
    </row>
    <row r="181" spans="1:13" x14ac:dyDescent="0.3">
      <c r="A181">
        <v>171</v>
      </c>
      <c r="B181">
        <v>15.77</v>
      </c>
      <c r="C181">
        <f t="shared" si="22"/>
        <v>1.3060704926959117</v>
      </c>
      <c r="D181">
        <f t="shared" si="23"/>
        <v>209.20525679226185</v>
      </c>
      <c r="E181">
        <f t="shared" si="24"/>
        <v>14.463929507304087</v>
      </c>
      <c r="F181">
        <f t="shared" si="25"/>
        <v>0</v>
      </c>
      <c r="G181">
        <f t="shared" si="26"/>
        <v>0</v>
      </c>
      <c r="H181">
        <f t="shared" si="27"/>
        <v>0</v>
      </c>
      <c r="I181">
        <f t="shared" si="28"/>
        <v>0</v>
      </c>
      <c r="J181">
        <f t="shared" si="29"/>
        <v>0</v>
      </c>
      <c r="K181">
        <f t="shared" si="30"/>
        <v>0</v>
      </c>
      <c r="L181">
        <f t="shared" si="31"/>
        <v>0</v>
      </c>
      <c r="M181">
        <f t="shared" si="32"/>
        <v>0</v>
      </c>
    </row>
    <row r="182" spans="1:13" x14ac:dyDescent="0.3">
      <c r="A182">
        <v>172</v>
      </c>
      <c r="B182">
        <v>75.41</v>
      </c>
      <c r="C182">
        <f t="shared" si="22"/>
        <v>1.1929955939690124</v>
      </c>
      <c r="D182">
        <f t="shared" si="23"/>
        <v>5508.1637430048222</v>
      </c>
      <c r="E182">
        <f t="shared" si="24"/>
        <v>74.217004406030981</v>
      </c>
      <c r="F182">
        <f t="shared" si="25"/>
        <v>0</v>
      </c>
      <c r="G182">
        <f t="shared" si="26"/>
        <v>0</v>
      </c>
      <c r="H182">
        <f t="shared" si="27"/>
        <v>0</v>
      </c>
      <c r="I182">
        <f t="shared" si="28"/>
        <v>0</v>
      </c>
      <c r="J182">
        <f t="shared" si="29"/>
        <v>0</v>
      </c>
      <c r="K182">
        <f t="shared" si="30"/>
        <v>0</v>
      </c>
      <c r="L182">
        <f t="shared" si="31"/>
        <v>0</v>
      </c>
      <c r="M182">
        <f t="shared" si="32"/>
        <v>0</v>
      </c>
    </row>
    <row r="183" spans="1:13" x14ac:dyDescent="0.3">
      <c r="A183">
        <v>173</v>
      </c>
      <c r="B183">
        <v>62.77</v>
      </c>
      <c r="C183">
        <f t="shared" si="22"/>
        <v>1.0885001975774178</v>
      </c>
      <c r="D183">
        <f t="shared" si="23"/>
        <v>3804.6074178762574</v>
      </c>
      <c r="E183">
        <f t="shared" si="24"/>
        <v>61.681499802422586</v>
      </c>
      <c r="F183">
        <f t="shared" si="25"/>
        <v>0</v>
      </c>
      <c r="G183">
        <f t="shared" si="26"/>
        <v>0</v>
      </c>
      <c r="H183">
        <f t="shared" si="27"/>
        <v>0</v>
      </c>
      <c r="I183">
        <f t="shared" si="28"/>
        <v>0</v>
      </c>
      <c r="J183">
        <f t="shared" si="29"/>
        <v>0</v>
      </c>
      <c r="K183">
        <f t="shared" si="30"/>
        <v>0</v>
      </c>
      <c r="L183">
        <f t="shared" si="31"/>
        <v>0</v>
      </c>
      <c r="M183">
        <f t="shared" si="32"/>
        <v>0</v>
      </c>
    </row>
    <row r="184" spans="1:13" x14ac:dyDescent="0.3">
      <c r="A184">
        <v>174</v>
      </c>
      <c r="B184">
        <v>-19.87</v>
      </c>
      <c r="C184">
        <f t="shared" si="22"/>
        <v>0.99205473721851434</v>
      </c>
      <c r="D184">
        <f t="shared" si="23"/>
        <v>435.22532785870146</v>
      </c>
      <c r="E184">
        <f t="shared" si="24"/>
        <v>-20.862054737218514</v>
      </c>
      <c r="F184">
        <f t="shared" si="25"/>
        <v>0</v>
      </c>
      <c r="G184">
        <f t="shared" si="26"/>
        <v>0</v>
      </c>
      <c r="H184">
        <f t="shared" si="27"/>
        <v>0</v>
      </c>
      <c r="I184">
        <f t="shared" si="28"/>
        <v>0</v>
      </c>
      <c r="J184">
        <f t="shared" si="29"/>
        <v>0</v>
      </c>
      <c r="K184">
        <f t="shared" si="30"/>
        <v>0</v>
      </c>
      <c r="L184">
        <f t="shared" si="31"/>
        <v>0</v>
      </c>
      <c r="M184">
        <f t="shared" si="32"/>
        <v>0</v>
      </c>
    </row>
    <row r="185" spans="1:13" x14ac:dyDescent="0.3">
      <c r="A185">
        <v>175</v>
      </c>
      <c r="B185">
        <v>-15.99</v>
      </c>
      <c r="C185">
        <f t="shared" si="22"/>
        <v>0.90315067098906376</v>
      </c>
      <c r="D185">
        <f t="shared" si="23"/>
        <v>285.37853959273832</v>
      </c>
      <c r="E185">
        <f t="shared" si="24"/>
        <v>-16.893150670989066</v>
      </c>
      <c r="F185">
        <f t="shared" si="25"/>
        <v>0</v>
      </c>
      <c r="G185">
        <f t="shared" si="26"/>
        <v>0</v>
      </c>
      <c r="H185">
        <f t="shared" si="27"/>
        <v>0</v>
      </c>
      <c r="I185">
        <f t="shared" si="28"/>
        <v>0</v>
      </c>
      <c r="J185">
        <f t="shared" si="29"/>
        <v>0</v>
      </c>
      <c r="K185">
        <f t="shared" si="30"/>
        <v>0</v>
      </c>
      <c r="L185">
        <f t="shared" si="31"/>
        <v>0</v>
      </c>
      <c r="M185">
        <f t="shared" si="32"/>
        <v>0</v>
      </c>
    </row>
    <row r="186" spans="1:13" x14ac:dyDescent="0.3">
      <c r="A186">
        <v>176</v>
      </c>
      <c r="B186">
        <v>19.149999999999999</v>
      </c>
      <c r="C186">
        <f t="shared" si="22"/>
        <v>0.82130077594427719</v>
      </c>
      <c r="D186">
        <f t="shared" si="23"/>
        <v>335.94121524590082</v>
      </c>
      <c r="E186">
        <f t="shared" si="24"/>
        <v>18.328699224055722</v>
      </c>
      <c r="F186">
        <f t="shared" si="25"/>
        <v>0</v>
      </c>
      <c r="G186">
        <f t="shared" si="26"/>
        <v>0</v>
      </c>
      <c r="H186">
        <f t="shared" si="27"/>
        <v>0</v>
      </c>
      <c r="I186">
        <f t="shared" si="28"/>
        <v>0</v>
      </c>
      <c r="J186">
        <f t="shared" si="29"/>
        <v>0</v>
      </c>
      <c r="K186">
        <f t="shared" si="30"/>
        <v>0</v>
      </c>
      <c r="L186">
        <f t="shared" si="31"/>
        <v>0</v>
      </c>
      <c r="M186">
        <f t="shared" si="32"/>
        <v>0</v>
      </c>
    </row>
    <row r="187" spans="1:13" x14ac:dyDescent="0.3">
      <c r="A187">
        <v>177</v>
      </c>
      <c r="B187">
        <v>29.55</v>
      </c>
      <c r="C187">
        <f t="shared" si="22"/>
        <v>0.74603930345339209</v>
      </c>
      <c r="D187">
        <f t="shared" si="23"/>
        <v>829.66815180820174</v>
      </c>
      <c r="E187">
        <f t="shared" si="24"/>
        <v>28.803960696546607</v>
      </c>
      <c r="F187">
        <f t="shared" si="25"/>
        <v>0</v>
      </c>
      <c r="G187">
        <f t="shared" si="26"/>
        <v>0</v>
      </c>
      <c r="H187">
        <f t="shared" si="27"/>
        <v>0</v>
      </c>
      <c r="I187">
        <f t="shared" si="28"/>
        <v>0</v>
      </c>
      <c r="J187">
        <f t="shared" si="29"/>
        <v>0</v>
      </c>
      <c r="K187">
        <f t="shared" si="30"/>
        <v>0</v>
      </c>
      <c r="L187">
        <f t="shared" si="31"/>
        <v>0</v>
      </c>
      <c r="M187">
        <f t="shared" si="32"/>
        <v>0</v>
      </c>
    </row>
    <row r="188" spans="1:13" x14ac:dyDescent="0.3">
      <c r="A188">
        <v>178</v>
      </c>
      <c r="B188">
        <v>-6.17</v>
      </c>
      <c r="C188">
        <f t="shared" si="22"/>
        <v>0.67692200683261783</v>
      </c>
      <c r="D188">
        <f t="shared" si="23"/>
        <v>46.880340967648799</v>
      </c>
      <c r="E188">
        <f t="shared" si="24"/>
        <v>-6.8469220068326173</v>
      </c>
      <c r="F188">
        <f t="shared" si="25"/>
        <v>0</v>
      </c>
      <c r="G188">
        <f t="shared" si="26"/>
        <v>0</v>
      </c>
      <c r="H188">
        <f t="shared" si="27"/>
        <v>0</v>
      </c>
      <c r="I188">
        <f t="shared" si="28"/>
        <v>0</v>
      </c>
      <c r="J188">
        <f t="shared" si="29"/>
        <v>0</v>
      </c>
      <c r="K188">
        <f t="shared" si="30"/>
        <v>0</v>
      </c>
      <c r="L188">
        <f t="shared" si="31"/>
        <v>0</v>
      </c>
      <c r="M188">
        <f t="shared" si="32"/>
        <v>0</v>
      </c>
    </row>
    <row r="189" spans="1:13" x14ac:dyDescent="0.3">
      <c r="A189">
        <v>179</v>
      </c>
      <c r="B189">
        <v>-8.67</v>
      </c>
      <c r="C189">
        <f t="shared" si="22"/>
        <v>0.61352605264891247</v>
      </c>
      <c r="D189">
        <f t="shared" si="23"/>
        <v>86.183855970211113</v>
      </c>
      <c r="E189">
        <f t="shared" si="24"/>
        <v>-9.283526052648913</v>
      </c>
      <c r="F189">
        <f t="shared" si="25"/>
        <v>0</v>
      </c>
      <c r="G189">
        <f t="shared" si="26"/>
        <v>0</v>
      </c>
      <c r="H189">
        <f t="shared" si="27"/>
        <v>0</v>
      </c>
      <c r="I189">
        <f t="shared" si="28"/>
        <v>0</v>
      </c>
      <c r="J189">
        <f t="shared" si="29"/>
        <v>0</v>
      </c>
      <c r="K189">
        <f t="shared" si="30"/>
        <v>0</v>
      </c>
      <c r="L189">
        <f t="shared" si="31"/>
        <v>0</v>
      </c>
      <c r="M189">
        <f t="shared" si="32"/>
        <v>0</v>
      </c>
    </row>
    <row r="190" spans="1:13" x14ac:dyDescent="0.3">
      <c r="A190">
        <v>180</v>
      </c>
      <c r="B190">
        <v>17.03</v>
      </c>
      <c r="C190">
        <f t="shared" si="22"/>
        <v>0.55544982691211531</v>
      </c>
      <c r="D190">
        <f t="shared" si="23"/>
        <v>271.41080340559006</v>
      </c>
      <c r="E190">
        <f t="shared" si="24"/>
        <v>16.474550173087884</v>
      </c>
      <c r="F190">
        <f t="shared" si="25"/>
        <v>0</v>
      </c>
      <c r="G190">
        <f t="shared" si="26"/>
        <v>0</v>
      </c>
      <c r="H190">
        <f t="shared" si="27"/>
        <v>0</v>
      </c>
      <c r="I190">
        <f t="shared" si="28"/>
        <v>0</v>
      </c>
      <c r="J190">
        <f t="shared" si="29"/>
        <v>0</v>
      </c>
      <c r="K190">
        <f t="shared" si="30"/>
        <v>0</v>
      </c>
      <c r="L190">
        <f t="shared" si="31"/>
        <v>0</v>
      </c>
      <c r="M190">
        <f t="shared" si="32"/>
        <v>0</v>
      </c>
    </row>
    <row r="191" spans="1:13" x14ac:dyDescent="0.3">
      <c r="A191">
        <v>181</v>
      </c>
      <c r="B191">
        <v>22.79</v>
      </c>
      <c r="C191">
        <f t="shared" si="22"/>
        <v>0.502312647118206</v>
      </c>
      <c r="D191">
        <f t="shared" si="23"/>
        <v>496.74100753980701</v>
      </c>
      <c r="E191">
        <f t="shared" si="24"/>
        <v>22.287687352881793</v>
      </c>
      <c r="F191">
        <f t="shared" si="25"/>
        <v>0</v>
      </c>
      <c r="G191">
        <f t="shared" si="26"/>
        <v>0</v>
      </c>
      <c r="H191">
        <f t="shared" si="27"/>
        <v>0</v>
      </c>
      <c r="I191">
        <f t="shared" si="28"/>
        <v>0</v>
      </c>
      <c r="J191">
        <f t="shared" si="29"/>
        <v>0</v>
      </c>
      <c r="K191">
        <f t="shared" si="30"/>
        <v>0</v>
      </c>
      <c r="L191">
        <f t="shared" si="31"/>
        <v>0</v>
      </c>
      <c r="M191">
        <f t="shared" si="32"/>
        <v>0</v>
      </c>
    </row>
    <row r="192" spans="1:13" x14ac:dyDescent="0.3">
      <c r="A192">
        <v>182</v>
      </c>
      <c r="B192">
        <v>49.49</v>
      </c>
      <c r="C192">
        <f t="shared" si="22"/>
        <v>0.45375439078257795</v>
      </c>
      <c r="D192">
        <f t="shared" si="23"/>
        <v>2404.553383447495</v>
      </c>
      <c r="E192">
        <f t="shared" si="24"/>
        <v>49.036245609217424</v>
      </c>
      <c r="F192">
        <f t="shared" si="25"/>
        <v>0</v>
      </c>
      <c r="G192">
        <f t="shared" si="26"/>
        <v>0</v>
      </c>
      <c r="H192">
        <f t="shared" si="27"/>
        <v>0</v>
      </c>
      <c r="I192">
        <f t="shared" si="28"/>
        <v>0</v>
      </c>
      <c r="J192">
        <f t="shared" si="29"/>
        <v>0</v>
      </c>
      <c r="K192">
        <f t="shared" si="30"/>
        <v>0</v>
      </c>
      <c r="L192">
        <f t="shared" si="31"/>
        <v>0</v>
      </c>
      <c r="M192">
        <f t="shared" si="32"/>
        <v>0</v>
      </c>
    </row>
    <row r="193" spans="1:13" x14ac:dyDescent="0.3">
      <c r="A193">
        <v>183</v>
      </c>
      <c r="B193">
        <v>35.46</v>
      </c>
      <c r="C193">
        <f t="shared" si="22"/>
        <v>0.40943505071870417</v>
      </c>
      <c r="D193">
        <f t="shared" si="23"/>
        <v>1228.5421032637864</v>
      </c>
      <c r="E193">
        <f t="shared" si="24"/>
        <v>35.050564949281295</v>
      </c>
      <c r="F193">
        <f t="shared" si="25"/>
        <v>0</v>
      </c>
      <c r="G193">
        <f t="shared" si="26"/>
        <v>0</v>
      </c>
      <c r="H193">
        <f t="shared" si="27"/>
        <v>0</v>
      </c>
      <c r="I193">
        <f t="shared" si="28"/>
        <v>0</v>
      </c>
      <c r="J193">
        <f t="shared" si="29"/>
        <v>0</v>
      </c>
      <c r="K193">
        <f t="shared" si="30"/>
        <v>0</v>
      </c>
      <c r="L193">
        <f t="shared" si="31"/>
        <v>0</v>
      </c>
      <c r="M193">
        <f t="shared" si="32"/>
        <v>0</v>
      </c>
    </row>
    <row r="194" spans="1:13" x14ac:dyDescent="0.3">
      <c r="A194">
        <v>184</v>
      </c>
      <c r="B194">
        <v>42.17</v>
      </c>
      <c r="C194">
        <f t="shared" si="22"/>
        <v>0.36903422688371251</v>
      </c>
      <c r="D194">
        <f t="shared" si="23"/>
        <v>1747.3207395652394</v>
      </c>
      <c r="E194">
        <f t="shared" si="24"/>
        <v>41.800965773116289</v>
      </c>
      <c r="F194">
        <f t="shared" si="25"/>
        <v>0</v>
      </c>
      <c r="G194">
        <f t="shared" si="26"/>
        <v>0</v>
      </c>
      <c r="H194">
        <f t="shared" si="27"/>
        <v>0</v>
      </c>
      <c r="I194">
        <f t="shared" si="28"/>
        <v>0</v>
      </c>
      <c r="J194">
        <f t="shared" si="29"/>
        <v>0</v>
      </c>
      <c r="K194">
        <f t="shared" si="30"/>
        <v>0</v>
      </c>
      <c r="L194">
        <f t="shared" si="31"/>
        <v>0</v>
      </c>
      <c r="M194">
        <f t="shared" si="32"/>
        <v>0</v>
      </c>
    </row>
    <row r="195" spans="1:13" x14ac:dyDescent="0.3">
      <c r="A195">
        <v>185</v>
      </c>
      <c r="B195">
        <v>-7.43</v>
      </c>
      <c r="C195">
        <f t="shared" si="22"/>
        <v>0.33225056413706988</v>
      </c>
      <c r="D195">
        <f t="shared" si="23"/>
        <v>60.252533820446253</v>
      </c>
      <c r="E195">
        <f t="shared" si="24"/>
        <v>-7.7622505641370694</v>
      </c>
      <c r="F195">
        <f t="shared" si="25"/>
        <v>0</v>
      </c>
      <c r="G195">
        <f t="shared" si="26"/>
        <v>0</v>
      </c>
      <c r="H195">
        <f t="shared" si="27"/>
        <v>0</v>
      </c>
      <c r="I195">
        <f t="shared" si="28"/>
        <v>0</v>
      </c>
      <c r="J195">
        <f t="shared" si="29"/>
        <v>0</v>
      </c>
      <c r="K195">
        <f t="shared" si="30"/>
        <v>0</v>
      </c>
      <c r="L195">
        <f t="shared" si="31"/>
        <v>0</v>
      </c>
      <c r="M195">
        <f t="shared" si="32"/>
        <v>0</v>
      </c>
    </row>
    <row r="196" spans="1:13" x14ac:dyDescent="0.3">
      <c r="A196">
        <v>186</v>
      </c>
      <c r="B196">
        <v>17.62</v>
      </c>
      <c r="C196">
        <f t="shared" si="22"/>
        <v>0.29880114475029712</v>
      </c>
      <c r="D196">
        <f t="shared" si="23"/>
        <v>300.02392978310365</v>
      </c>
      <c r="E196">
        <f t="shared" si="24"/>
        <v>17.321198855249705</v>
      </c>
      <c r="F196">
        <f t="shared" si="25"/>
        <v>0</v>
      </c>
      <c r="G196">
        <f t="shared" si="26"/>
        <v>0</v>
      </c>
      <c r="H196">
        <f t="shared" si="27"/>
        <v>0</v>
      </c>
      <c r="I196">
        <f t="shared" si="28"/>
        <v>0</v>
      </c>
      <c r="J196">
        <f t="shared" si="29"/>
        <v>0</v>
      </c>
      <c r="K196">
        <f t="shared" si="30"/>
        <v>0</v>
      </c>
      <c r="L196">
        <f t="shared" si="31"/>
        <v>0</v>
      </c>
      <c r="M196">
        <f t="shared" si="32"/>
        <v>0</v>
      </c>
    </row>
    <row r="197" spans="1:13" x14ac:dyDescent="0.3">
      <c r="A197">
        <v>187</v>
      </c>
      <c r="B197">
        <v>25.44</v>
      </c>
      <c r="C197">
        <f t="shared" si="22"/>
        <v>0.26842084397243005</v>
      </c>
      <c r="D197">
        <f t="shared" si="23"/>
        <v>633.60839720816182</v>
      </c>
      <c r="E197">
        <f t="shared" si="24"/>
        <v>25.171579156027573</v>
      </c>
      <c r="F197">
        <f t="shared" si="25"/>
        <v>0</v>
      </c>
      <c r="G197">
        <f t="shared" si="26"/>
        <v>0</v>
      </c>
      <c r="H197">
        <f t="shared" si="27"/>
        <v>0</v>
      </c>
      <c r="I197">
        <f t="shared" si="28"/>
        <v>0</v>
      </c>
      <c r="J197">
        <f t="shared" si="29"/>
        <v>0</v>
      </c>
      <c r="K197">
        <f t="shared" si="30"/>
        <v>0</v>
      </c>
      <c r="L197">
        <f t="shared" si="31"/>
        <v>0</v>
      </c>
      <c r="M197">
        <f t="shared" si="32"/>
        <v>0</v>
      </c>
    </row>
    <row r="198" spans="1:13" x14ac:dyDescent="0.3">
      <c r="A198">
        <v>188</v>
      </c>
      <c r="B198">
        <v>-4.49</v>
      </c>
      <c r="C198">
        <f t="shared" si="22"/>
        <v>0.24086165640530929</v>
      </c>
      <c r="D198">
        <f t="shared" si="23"/>
        <v>22.381052012045991</v>
      </c>
      <c r="E198">
        <f t="shared" si="24"/>
        <v>-4.7308616564053096</v>
      </c>
      <c r="F198">
        <f t="shared" si="25"/>
        <v>0</v>
      </c>
      <c r="G198">
        <f t="shared" si="26"/>
        <v>0</v>
      </c>
      <c r="H198">
        <f t="shared" si="27"/>
        <v>0</v>
      </c>
      <c r="I198">
        <f t="shared" si="28"/>
        <v>0</v>
      </c>
      <c r="J198">
        <f t="shared" si="29"/>
        <v>0</v>
      </c>
      <c r="K198">
        <f t="shared" si="30"/>
        <v>0</v>
      </c>
      <c r="L198">
        <f t="shared" si="31"/>
        <v>0</v>
      </c>
      <c r="M198">
        <f t="shared" si="32"/>
        <v>0</v>
      </c>
    </row>
    <row r="199" spans="1:13" x14ac:dyDescent="0.3">
      <c r="A199">
        <v>189</v>
      </c>
      <c r="B199">
        <v>-2.7</v>
      </c>
      <c r="C199">
        <f t="shared" si="22"/>
        <v>0.2158920003816539</v>
      </c>
      <c r="D199">
        <f t="shared" si="23"/>
        <v>8.5024261578897242</v>
      </c>
      <c r="E199">
        <f t="shared" si="24"/>
        <v>-2.9158920003816542</v>
      </c>
      <c r="F199">
        <f t="shared" si="25"/>
        <v>0</v>
      </c>
      <c r="G199">
        <f t="shared" si="26"/>
        <v>0</v>
      </c>
      <c r="H199">
        <f t="shared" si="27"/>
        <v>0</v>
      </c>
      <c r="I199">
        <f t="shared" si="28"/>
        <v>0</v>
      </c>
      <c r="J199">
        <f t="shared" si="29"/>
        <v>0</v>
      </c>
      <c r="K199">
        <f t="shared" si="30"/>
        <v>0</v>
      </c>
      <c r="L199">
        <f t="shared" si="31"/>
        <v>0</v>
      </c>
      <c r="M199">
        <f t="shared" si="32"/>
        <v>0</v>
      </c>
    </row>
    <row r="200" spans="1:13" x14ac:dyDescent="0.3">
      <c r="A200">
        <v>190</v>
      </c>
      <c r="B200">
        <v>3.1</v>
      </c>
      <c r="C200">
        <f t="shared" si="22"/>
        <v>0.19329600697364038</v>
      </c>
      <c r="D200">
        <f t="shared" si="23"/>
        <v>8.4489281030753833</v>
      </c>
      <c r="E200">
        <f t="shared" si="24"/>
        <v>2.9067039930263596</v>
      </c>
      <c r="F200">
        <f t="shared" si="25"/>
        <v>0</v>
      </c>
      <c r="G200">
        <f t="shared" si="26"/>
        <v>0</v>
      </c>
      <c r="H200">
        <f t="shared" si="27"/>
        <v>0</v>
      </c>
      <c r="I200">
        <f t="shared" si="28"/>
        <v>0</v>
      </c>
      <c r="J200">
        <f t="shared" si="29"/>
        <v>0</v>
      </c>
      <c r="K200">
        <f t="shared" si="30"/>
        <v>0</v>
      </c>
      <c r="L200">
        <f t="shared" si="31"/>
        <v>0</v>
      </c>
      <c r="M200">
        <f t="shared" si="32"/>
        <v>0</v>
      </c>
    </row>
    <row r="201" spans="1:13" x14ac:dyDescent="0.3">
      <c r="A201">
        <v>191</v>
      </c>
      <c r="B201">
        <v>-12.48</v>
      </c>
      <c r="C201">
        <f t="shared" si="22"/>
        <v>0.17287279969612007</v>
      </c>
      <c r="D201">
        <f t="shared" si="23"/>
        <v>160.09519008528997</v>
      </c>
      <c r="E201">
        <f t="shared" si="24"/>
        <v>-12.652872799696121</v>
      </c>
      <c r="F201">
        <f t="shared" si="25"/>
        <v>0</v>
      </c>
      <c r="G201">
        <f t="shared" si="26"/>
        <v>0</v>
      </c>
      <c r="H201">
        <f t="shared" si="27"/>
        <v>0</v>
      </c>
      <c r="I201">
        <f t="shared" si="28"/>
        <v>0</v>
      </c>
      <c r="J201">
        <f t="shared" si="29"/>
        <v>0</v>
      </c>
      <c r="K201">
        <f t="shared" si="30"/>
        <v>0</v>
      </c>
      <c r="L201">
        <f t="shared" si="31"/>
        <v>0</v>
      </c>
      <c r="M201">
        <f t="shared" si="32"/>
        <v>0</v>
      </c>
    </row>
    <row r="202" spans="1:13" x14ac:dyDescent="0.3">
      <c r="A202">
        <v>192</v>
      </c>
      <c r="B202">
        <v>22.46</v>
      </c>
      <c r="C202">
        <f t="shared" ref="C202:C265" si="33">$W$3*EXP(-(($A202-$W$4)^2)/(2*$W$5^2))+$K$8</f>
        <v>0.15443577041183842</v>
      </c>
      <c r="D202">
        <f t="shared" si="23"/>
        <v>497.53819560028302</v>
      </c>
      <c r="E202">
        <f t="shared" si="24"/>
        <v>22.305564229588164</v>
      </c>
      <c r="F202">
        <f t="shared" si="25"/>
        <v>0</v>
      </c>
      <c r="G202">
        <f t="shared" si="26"/>
        <v>0</v>
      </c>
      <c r="H202">
        <f t="shared" si="27"/>
        <v>0</v>
      </c>
      <c r="I202">
        <f t="shared" si="28"/>
        <v>0</v>
      </c>
      <c r="J202">
        <f t="shared" si="29"/>
        <v>0</v>
      </c>
      <c r="K202">
        <f t="shared" si="30"/>
        <v>0</v>
      </c>
      <c r="L202">
        <f t="shared" si="31"/>
        <v>0</v>
      </c>
      <c r="M202">
        <f t="shared" si="32"/>
        <v>0</v>
      </c>
    </row>
    <row r="203" spans="1:13" x14ac:dyDescent="0.3">
      <c r="A203">
        <v>193</v>
      </c>
      <c r="B203">
        <v>36.4</v>
      </c>
      <c r="C203">
        <f t="shared" si="33"/>
        <v>0.13781185640062188</v>
      </c>
      <c r="D203">
        <f t="shared" ref="D203:D266" si="34">(C203-B203)^2</f>
        <v>1314.9462889617989</v>
      </c>
      <c r="E203">
        <f t="shared" ref="E203:E266" si="35">B203-C203+0</f>
        <v>36.262188143599374</v>
      </c>
      <c r="F203">
        <f t="shared" ref="F203:F266" si="36">G203+H203+I203+J203+K203+L203+M203</f>
        <v>0</v>
      </c>
      <c r="G203">
        <f t="shared" ref="G203:G266" si="37">$B$3*EXP(-(($A203-$B$4)^2)/(2*$B$5^2))+$C$3*EXP(-(($A203-$C$4)^2)/(2*$C$5^2))</f>
        <v>0</v>
      </c>
      <c r="H203">
        <f t="shared" ref="H203:H266" si="38">$E$3*EXP(-(($A203-$E$4)^2)/(2*$E$5^2))+$F$3*EXP(-(($A203-$F$4)^2)/(2*$F$5^2))</f>
        <v>0</v>
      </c>
      <c r="I203">
        <f t="shared" ref="I203:I266" si="39">$H$3*EXP(-(($A203-$H$4)^2)/(2*$H$5^2))+$I$3*EXP(-(($A203-$I$4)^2)/(2*$I$5^2))</f>
        <v>0</v>
      </c>
      <c r="J203">
        <f t="shared" ref="J203:J266" si="40">$K$3*EXP(-(($A203-$K$4)^2)/(2*$K$5^2))+$L$3*EXP(-(($A203-$L$4)^2)/(2*$L$5^2))</f>
        <v>0</v>
      </c>
      <c r="K203">
        <f t="shared" ref="K203:K266" si="41">$N$3*EXP(-(($A203-$N$4)^2)/(2*$N$5^2))+$O$3*EXP(-(($A203-$O$4)^2)/(2*$O$5^2))</f>
        <v>0</v>
      </c>
      <c r="L203">
        <f t="shared" ref="L203:L266" si="42">$Q$3*EXP(-(($A203-$Q$4)^2)/(2*$Q$5^2))+$R$3*EXP(-(($A203-$R$4)^2)/(2*$R$5^2))</f>
        <v>0</v>
      </c>
      <c r="M203">
        <f t="shared" ref="M203:M266" si="43">$T$3*EXP(-(($A203-$T$4)^2)/(2*$T$5^2))+$U$3*EXP(-(($A203-$U$4)^2)/(2*$U$5^2))</f>
        <v>0</v>
      </c>
    </row>
    <row r="204" spans="1:13" x14ac:dyDescent="0.3">
      <c r="A204">
        <v>194</v>
      </c>
      <c r="B204">
        <v>15.4</v>
      </c>
      <c r="C204">
        <f t="shared" si="33"/>
        <v>0.12284082302446438</v>
      </c>
      <c r="D204">
        <f t="shared" si="34"/>
        <v>233.39159251864783</v>
      </c>
      <c r="E204">
        <f t="shared" si="35"/>
        <v>15.277159176975536</v>
      </c>
      <c r="F204">
        <f t="shared" si="36"/>
        <v>0</v>
      </c>
      <c r="G204">
        <f t="shared" si="37"/>
        <v>0</v>
      </c>
      <c r="H204">
        <f t="shared" si="38"/>
        <v>0</v>
      </c>
      <c r="I204">
        <f t="shared" si="39"/>
        <v>0</v>
      </c>
      <c r="J204">
        <f t="shared" si="40"/>
        <v>0</v>
      </c>
      <c r="K204">
        <f t="shared" si="41"/>
        <v>0</v>
      </c>
      <c r="L204">
        <f t="shared" si="42"/>
        <v>0</v>
      </c>
      <c r="M204">
        <f t="shared" si="43"/>
        <v>0</v>
      </c>
    </row>
    <row r="205" spans="1:13" x14ac:dyDescent="0.3">
      <c r="A205">
        <v>195</v>
      </c>
      <c r="B205">
        <v>-10.06</v>
      </c>
      <c r="C205">
        <f t="shared" si="33"/>
        <v>0.10937455590914426</v>
      </c>
      <c r="D205">
        <f t="shared" si="34"/>
        <v>103.41617885837231</v>
      </c>
      <c r="E205">
        <f t="shared" si="35"/>
        <v>-10.169374555909144</v>
      </c>
      <c r="F205">
        <f t="shared" si="36"/>
        <v>0</v>
      </c>
      <c r="G205">
        <f t="shared" si="37"/>
        <v>0</v>
      </c>
      <c r="H205">
        <f t="shared" si="38"/>
        <v>0</v>
      </c>
      <c r="I205">
        <f t="shared" si="39"/>
        <v>0</v>
      </c>
      <c r="J205">
        <f t="shared" si="40"/>
        <v>0</v>
      </c>
      <c r="K205">
        <f t="shared" si="41"/>
        <v>0</v>
      </c>
      <c r="L205">
        <f t="shared" si="42"/>
        <v>0</v>
      </c>
      <c r="M205">
        <f t="shared" si="43"/>
        <v>0</v>
      </c>
    </row>
    <row r="206" spans="1:13" x14ac:dyDescent="0.3">
      <c r="A206">
        <v>196</v>
      </c>
      <c r="B206">
        <v>-14.61</v>
      </c>
      <c r="C206">
        <f t="shared" si="33"/>
        <v>9.7276366073296441E-2</v>
      </c>
      <c r="D206">
        <f t="shared" si="34"/>
        <v>216.30397810805815</v>
      </c>
      <c r="E206">
        <f t="shared" si="35"/>
        <v>-14.707276366073296</v>
      </c>
      <c r="F206">
        <f t="shared" si="36"/>
        <v>0</v>
      </c>
      <c r="G206">
        <f t="shared" si="37"/>
        <v>0</v>
      </c>
      <c r="H206">
        <f t="shared" si="38"/>
        <v>0</v>
      </c>
      <c r="I206">
        <f t="shared" si="39"/>
        <v>0</v>
      </c>
      <c r="J206">
        <f t="shared" si="40"/>
        <v>0</v>
      </c>
      <c r="K206">
        <f t="shared" si="41"/>
        <v>0</v>
      </c>
      <c r="L206">
        <f t="shared" si="42"/>
        <v>0</v>
      </c>
      <c r="M206">
        <f t="shared" si="43"/>
        <v>0</v>
      </c>
    </row>
    <row r="207" spans="1:13" x14ac:dyDescent="0.3">
      <c r="A207">
        <v>197</v>
      </c>
      <c r="B207">
        <v>3.07</v>
      </c>
      <c r="C207">
        <f t="shared" si="33"/>
        <v>8.6420310970047723E-2</v>
      </c>
      <c r="D207">
        <f t="shared" si="34"/>
        <v>8.9017477607920643</v>
      </c>
      <c r="E207">
        <f t="shared" si="35"/>
        <v>2.983579689029952</v>
      </c>
      <c r="F207">
        <f t="shared" si="36"/>
        <v>0</v>
      </c>
      <c r="G207">
        <f t="shared" si="37"/>
        <v>0</v>
      </c>
      <c r="H207">
        <f t="shared" si="38"/>
        <v>0</v>
      </c>
      <c r="I207">
        <f t="shared" si="39"/>
        <v>0</v>
      </c>
      <c r="J207">
        <f t="shared" si="40"/>
        <v>0</v>
      </c>
      <c r="K207">
        <f t="shared" si="41"/>
        <v>0</v>
      </c>
      <c r="L207">
        <f t="shared" si="42"/>
        <v>0</v>
      </c>
      <c r="M207">
        <f t="shared" si="43"/>
        <v>0</v>
      </c>
    </row>
    <row r="208" spans="1:13" x14ac:dyDescent="0.3">
      <c r="A208">
        <v>198</v>
      </c>
      <c r="B208">
        <v>6.11</v>
      </c>
      <c r="C208">
        <f t="shared" si="33"/>
        <v>7.6690533966223148E-2</v>
      </c>
      <c r="D208">
        <f t="shared" si="34"/>
        <v>36.400823112932777</v>
      </c>
      <c r="E208">
        <f t="shared" si="35"/>
        <v>6.0333094660337769</v>
      </c>
      <c r="F208">
        <f t="shared" si="36"/>
        <v>0</v>
      </c>
      <c r="G208">
        <f t="shared" si="37"/>
        <v>0</v>
      </c>
      <c r="H208">
        <f t="shared" si="38"/>
        <v>0</v>
      </c>
      <c r="I208">
        <f t="shared" si="39"/>
        <v>0</v>
      </c>
      <c r="J208">
        <f t="shared" si="40"/>
        <v>0</v>
      </c>
      <c r="K208">
        <f t="shared" si="41"/>
        <v>0</v>
      </c>
      <c r="L208">
        <f t="shared" si="42"/>
        <v>0</v>
      </c>
      <c r="M208">
        <f t="shared" si="43"/>
        <v>0</v>
      </c>
    </row>
    <row r="209" spans="1:13" x14ac:dyDescent="0.3">
      <c r="A209">
        <v>199</v>
      </c>
      <c r="B209">
        <v>34.020000000000003</v>
      </c>
      <c r="C209">
        <f t="shared" si="33"/>
        <v>6.7980624371075091E-2</v>
      </c>
      <c r="D209">
        <f t="shared" si="34"/>
        <v>1152.7396196830821</v>
      </c>
      <c r="E209">
        <f t="shared" si="35"/>
        <v>33.952019375628929</v>
      </c>
      <c r="F209">
        <f t="shared" si="36"/>
        <v>0</v>
      </c>
      <c r="G209">
        <f t="shared" si="37"/>
        <v>0</v>
      </c>
      <c r="H209">
        <f t="shared" si="38"/>
        <v>0</v>
      </c>
      <c r="I209">
        <f t="shared" si="39"/>
        <v>0</v>
      </c>
      <c r="J209">
        <f t="shared" si="40"/>
        <v>0</v>
      </c>
      <c r="K209">
        <f t="shared" si="41"/>
        <v>0</v>
      </c>
      <c r="L209">
        <f t="shared" si="42"/>
        <v>0</v>
      </c>
      <c r="M209">
        <f t="shared" si="43"/>
        <v>0</v>
      </c>
    </row>
    <row r="210" spans="1:13" x14ac:dyDescent="0.3">
      <c r="A210">
        <v>200</v>
      </c>
      <c r="B210">
        <v>38.71</v>
      </c>
      <c r="C210">
        <f t="shared" si="33"/>
        <v>6.0192999741410146E-2</v>
      </c>
      <c r="D210">
        <f t="shared" si="34"/>
        <v>1493.807581157238</v>
      </c>
      <c r="E210">
        <f t="shared" si="35"/>
        <v>38.649807000258591</v>
      </c>
      <c r="F210">
        <f t="shared" si="36"/>
        <v>0</v>
      </c>
      <c r="G210">
        <f t="shared" si="37"/>
        <v>0</v>
      </c>
      <c r="H210">
        <f t="shared" si="38"/>
        <v>0</v>
      </c>
      <c r="I210">
        <f t="shared" si="39"/>
        <v>0</v>
      </c>
      <c r="J210">
        <f t="shared" si="40"/>
        <v>0</v>
      </c>
      <c r="K210">
        <f t="shared" si="41"/>
        <v>0</v>
      </c>
      <c r="L210">
        <f t="shared" si="42"/>
        <v>0</v>
      </c>
      <c r="M210">
        <f t="shared" si="43"/>
        <v>0</v>
      </c>
    </row>
    <row r="211" spans="1:13" x14ac:dyDescent="0.3">
      <c r="A211">
        <v>201</v>
      </c>
      <c r="B211">
        <v>-23.2</v>
      </c>
      <c r="C211">
        <f t="shared" si="33"/>
        <v>5.3238311833396022E-2</v>
      </c>
      <c r="D211">
        <f t="shared" si="34"/>
        <v>540.71309198691642</v>
      </c>
      <c r="E211">
        <f t="shared" si="35"/>
        <v>-23.253238311833396</v>
      </c>
      <c r="F211">
        <f t="shared" si="36"/>
        <v>0</v>
      </c>
      <c r="G211">
        <f t="shared" si="37"/>
        <v>0</v>
      </c>
      <c r="H211">
        <f t="shared" si="38"/>
        <v>0</v>
      </c>
      <c r="I211">
        <f t="shared" si="39"/>
        <v>0</v>
      </c>
      <c r="J211">
        <f t="shared" si="40"/>
        <v>0</v>
      </c>
      <c r="K211">
        <f t="shared" si="41"/>
        <v>0</v>
      </c>
      <c r="L211">
        <f t="shared" si="42"/>
        <v>0</v>
      </c>
      <c r="M211">
        <f t="shared" si="43"/>
        <v>0</v>
      </c>
    </row>
    <row r="212" spans="1:13" x14ac:dyDescent="0.3">
      <c r="A212">
        <v>202</v>
      </c>
      <c r="B212">
        <v>-5.09</v>
      </c>
      <c r="C212">
        <f t="shared" si="33"/>
        <v>4.7034877243395161E-2</v>
      </c>
      <c r="D212">
        <f t="shared" si="34"/>
        <v>26.389127330015064</v>
      </c>
      <c r="E212">
        <f t="shared" si="35"/>
        <v>-5.1370348772433951</v>
      </c>
      <c r="F212">
        <f t="shared" si="36"/>
        <v>0</v>
      </c>
      <c r="G212">
        <f t="shared" si="37"/>
        <v>0</v>
      </c>
      <c r="H212">
        <f t="shared" si="38"/>
        <v>0</v>
      </c>
      <c r="I212">
        <f t="shared" si="39"/>
        <v>0</v>
      </c>
      <c r="J212">
        <f t="shared" si="40"/>
        <v>0</v>
      </c>
      <c r="K212">
        <f t="shared" si="41"/>
        <v>0</v>
      </c>
      <c r="L212">
        <f t="shared" si="42"/>
        <v>0</v>
      </c>
      <c r="M212">
        <f t="shared" si="43"/>
        <v>0</v>
      </c>
    </row>
    <row r="213" spans="1:13" x14ac:dyDescent="0.3">
      <c r="A213">
        <v>203</v>
      </c>
      <c r="B213">
        <v>1.49</v>
      </c>
      <c r="C213">
        <f t="shared" si="33"/>
        <v>4.1508133480742899E-2</v>
      </c>
      <c r="D213">
        <f t="shared" si="34"/>
        <v>2.0981286873724412</v>
      </c>
      <c r="E213">
        <f t="shared" si="35"/>
        <v>1.448491866519257</v>
      </c>
      <c r="F213">
        <f t="shared" si="36"/>
        <v>0</v>
      </c>
      <c r="G213">
        <f t="shared" si="37"/>
        <v>0</v>
      </c>
      <c r="H213">
        <f t="shared" si="38"/>
        <v>0</v>
      </c>
      <c r="I213">
        <f t="shared" si="39"/>
        <v>0</v>
      </c>
      <c r="J213">
        <f t="shared" si="40"/>
        <v>0</v>
      </c>
      <c r="K213">
        <f t="shared" si="41"/>
        <v>0</v>
      </c>
      <c r="L213">
        <f t="shared" si="42"/>
        <v>0</v>
      </c>
      <c r="M213">
        <f t="shared" si="43"/>
        <v>0</v>
      </c>
    </row>
    <row r="214" spans="1:13" x14ac:dyDescent="0.3">
      <c r="A214">
        <v>204</v>
      </c>
      <c r="B214">
        <v>35.03</v>
      </c>
      <c r="C214">
        <f t="shared" si="33"/>
        <v>3.6590120944023641E-2</v>
      </c>
      <c r="D214">
        <f t="shared" si="34"/>
        <v>1224.5387349636123</v>
      </c>
      <c r="E214">
        <f t="shared" si="35"/>
        <v>34.993409879055974</v>
      </c>
      <c r="F214">
        <f t="shared" si="36"/>
        <v>0</v>
      </c>
      <c r="G214">
        <f t="shared" si="37"/>
        <v>0</v>
      </c>
      <c r="H214">
        <f t="shared" si="38"/>
        <v>0</v>
      </c>
      <c r="I214">
        <f t="shared" si="39"/>
        <v>0</v>
      </c>
      <c r="J214">
        <f t="shared" si="40"/>
        <v>0</v>
      </c>
      <c r="K214">
        <f t="shared" si="41"/>
        <v>0</v>
      </c>
      <c r="L214">
        <f t="shared" si="42"/>
        <v>0</v>
      </c>
      <c r="M214">
        <f t="shared" si="43"/>
        <v>0</v>
      </c>
    </row>
    <row r="215" spans="1:13" x14ac:dyDescent="0.3">
      <c r="A215">
        <v>205</v>
      </c>
      <c r="B215">
        <v>28.89</v>
      </c>
      <c r="C215">
        <f t="shared" si="33"/>
        <v>3.2218991028430406E-2</v>
      </c>
      <c r="D215">
        <f t="shared" si="34"/>
        <v>832.77152476176025</v>
      </c>
      <c r="E215">
        <f t="shared" si="35"/>
        <v>28.857781008971571</v>
      </c>
      <c r="F215">
        <f t="shared" si="36"/>
        <v>0</v>
      </c>
      <c r="G215">
        <f t="shared" si="37"/>
        <v>0</v>
      </c>
      <c r="H215">
        <f t="shared" si="38"/>
        <v>0</v>
      </c>
      <c r="I215">
        <f t="shared" si="39"/>
        <v>0</v>
      </c>
      <c r="J215">
        <f t="shared" si="40"/>
        <v>0</v>
      </c>
      <c r="K215">
        <f t="shared" si="41"/>
        <v>0</v>
      </c>
      <c r="L215">
        <f t="shared" si="42"/>
        <v>0</v>
      </c>
      <c r="M215">
        <f t="shared" si="43"/>
        <v>0</v>
      </c>
    </row>
    <row r="216" spans="1:13" x14ac:dyDescent="0.3">
      <c r="A216">
        <v>206</v>
      </c>
      <c r="B216">
        <v>7.02</v>
      </c>
      <c r="C216">
        <f t="shared" si="33"/>
        <v>2.833854037433239E-2</v>
      </c>
      <c r="D216">
        <f t="shared" si="34"/>
        <v>48.883329966014912</v>
      </c>
      <c r="E216">
        <f t="shared" si="35"/>
        <v>6.991661459625667</v>
      </c>
      <c r="F216">
        <f t="shared" si="36"/>
        <v>0</v>
      </c>
      <c r="G216">
        <f t="shared" si="37"/>
        <v>0</v>
      </c>
      <c r="H216">
        <f t="shared" si="38"/>
        <v>0</v>
      </c>
      <c r="I216">
        <f t="shared" si="39"/>
        <v>0</v>
      </c>
      <c r="J216">
        <f t="shared" si="40"/>
        <v>0</v>
      </c>
      <c r="K216">
        <f t="shared" si="41"/>
        <v>0</v>
      </c>
      <c r="L216">
        <f t="shared" si="42"/>
        <v>0</v>
      </c>
      <c r="M216">
        <f t="shared" si="43"/>
        <v>0</v>
      </c>
    </row>
    <row r="217" spans="1:13" x14ac:dyDescent="0.3">
      <c r="A217">
        <v>207</v>
      </c>
      <c r="B217">
        <v>-18.47</v>
      </c>
      <c r="C217">
        <f t="shared" si="33"/>
        <v>2.4897771075163673E-2</v>
      </c>
      <c r="D217">
        <f t="shared" si="34"/>
        <v>342.06124356252104</v>
      </c>
      <c r="E217">
        <f t="shared" si="35"/>
        <v>-18.494897771075163</v>
      </c>
      <c r="F217">
        <f t="shared" si="36"/>
        <v>0</v>
      </c>
      <c r="G217">
        <f t="shared" si="37"/>
        <v>0</v>
      </c>
      <c r="H217">
        <f t="shared" si="38"/>
        <v>0</v>
      </c>
      <c r="I217">
        <f t="shared" si="39"/>
        <v>0</v>
      </c>
      <c r="J217">
        <f t="shared" si="40"/>
        <v>0</v>
      </c>
      <c r="K217">
        <f t="shared" si="41"/>
        <v>0</v>
      </c>
      <c r="L217">
        <f t="shared" si="42"/>
        <v>0</v>
      </c>
      <c r="M217">
        <f t="shared" si="43"/>
        <v>0</v>
      </c>
    </row>
    <row r="218" spans="1:13" x14ac:dyDescent="0.3">
      <c r="A218">
        <v>208</v>
      </c>
      <c r="B218">
        <v>-27.33</v>
      </c>
      <c r="C218">
        <f t="shared" si="33"/>
        <v>2.1850476494987368E-2</v>
      </c>
      <c r="D218">
        <f t="shared" si="34"/>
        <v>748.12372448853887</v>
      </c>
      <c r="E218">
        <f t="shared" si="35"/>
        <v>-27.351850476494985</v>
      </c>
      <c r="F218">
        <f t="shared" si="36"/>
        <v>0</v>
      </c>
      <c r="G218">
        <f t="shared" si="37"/>
        <v>0</v>
      </c>
      <c r="H218">
        <f t="shared" si="38"/>
        <v>0</v>
      </c>
      <c r="I218">
        <f t="shared" si="39"/>
        <v>0</v>
      </c>
      <c r="J218">
        <f t="shared" si="40"/>
        <v>0</v>
      </c>
      <c r="K218">
        <f t="shared" si="41"/>
        <v>0</v>
      </c>
      <c r="L218">
        <f t="shared" si="42"/>
        <v>0</v>
      </c>
      <c r="M218">
        <f t="shared" si="43"/>
        <v>0</v>
      </c>
    </row>
    <row r="219" spans="1:13" x14ac:dyDescent="0.3">
      <c r="A219">
        <v>209</v>
      </c>
      <c r="B219">
        <v>-11.35</v>
      </c>
      <c r="C219">
        <f t="shared" si="33"/>
        <v>1.9154852201269227E-2</v>
      </c>
      <c r="D219">
        <f t="shared" si="34"/>
        <v>129.25768205333168</v>
      </c>
      <c r="E219">
        <f t="shared" si="35"/>
        <v>-11.36915485220127</v>
      </c>
      <c r="F219">
        <f t="shared" si="36"/>
        <v>0</v>
      </c>
      <c r="G219">
        <f t="shared" si="37"/>
        <v>0</v>
      </c>
      <c r="H219">
        <f t="shared" si="38"/>
        <v>0</v>
      </c>
      <c r="I219">
        <f t="shared" si="39"/>
        <v>0</v>
      </c>
      <c r="J219">
        <f t="shared" si="40"/>
        <v>0</v>
      </c>
      <c r="K219">
        <f t="shared" si="41"/>
        <v>0</v>
      </c>
      <c r="L219">
        <f t="shared" si="42"/>
        <v>0</v>
      </c>
      <c r="M219">
        <f t="shared" si="43"/>
        <v>0</v>
      </c>
    </row>
    <row r="220" spans="1:13" x14ac:dyDescent="0.3">
      <c r="A220">
        <v>210</v>
      </c>
      <c r="B220">
        <v>-52</v>
      </c>
      <c r="C220">
        <f t="shared" si="33"/>
        <v>1.6773131395125592E-2</v>
      </c>
      <c r="D220">
        <f t="shared" si="34"/>
        <v>2705.7446870030299</v>
      </c>
      <c r="E220">
        <f t="shared" si="35"/>
        <v>-52.016773131395126</v>
      </c>
      <c r="F220">
        <f t="shared" si="36"/>
        <v>0</v>
      </c>
      <c r="G220">
        <f t="shared" si="37"/>
        <v>0</v>
      </c>
      <c r="H220">
        <f t="shared" si="38"/>
        <v>0</v>
      </c>
      <c r="I220">
        <f t="shared" si="39"/>
        <v>0</v>
      </c>
      <c r="J220">
        <f t="shared" si="40"/>
        <v>0</v>
      </c>
      <c r="K220">
        <f t="shared" si="41"/>
        <v>0</v>
      </c>
      <c r="L220">
        <f t="shared" si="42"/>
        <v>0</v>
      </c>
      <c r="M220">
        <f t="shared" si="43"/>
        <v>0</v>
      </c>
    </row>
    <row r="221" spans="1:13" x14ac:dyDescent="0.3">
      <c r="A221">
        <v>211</v>
      </c>
      <c r="B221">
        <v>-97.07</v>
      </c>
      <c r="C221">
        <f t="shared" si="33"/>
        <v>1.4671244118138577E-2</v>
      </c>
      <c r="D221">
        <f t="shared" si="34"/>
        <v>9425.433390578497</v>
      </c>
      <c r="E221">
        <f t="shared" si="35"/>
        <v>-97.084671244118127</v>
      </c>
      <c r="F221">
        <f t="shared" si="36"/>
        <v>0</v>
      </c>
      <c r="G221">
        <f t="shared" si="37"/>
        <v>0</v>
      </c>
      <c r="H221">
        <f t="shared" si="38"/>
        <v>0</v>
      </c>
      <c r="I221">
        <f t="shared" si="39"/>
        <v>0</v>
      </c>
      <c r="J221">
        <f t="shared" si="40"/>
        <v>0</v>
      </c>
      <c r="K221">
        <f t="shared" si="41"/>
        <v>0</v>
      </c>
      <c r="L221">
        <f t="shared" si="42"/>
        <v>0</v>
      </c>
      <c r="M221">
        <f t="shared" si="43"/>
        <v>0</v>
      </c>
    </row>
    <row r="222" spans="1:13" x14ac:dyDescent="0.3">
      <c r="A222">
        <v>212</v>
      </c>
      <c r="B222">
        <v>-165.6</v>
      </c>
      <c r="C222">
        <f t="shared" si="33"/>
        <v>1.2818499430277162E-2</v>
      </c>
      <c r="D222">
        <f t="shared" si="34"/>
        <v>27427.60565132523</v>
      </c>
      <c r="E222">
        <f t="shared" si="35"/>
        <v>-165.61281849943026</v>
      </c>
      <c r="F222">
        <f t="shared" si="36"/>
        <v>0</v>
      </c>
      <c r="G222">
        <f t="shared" si="37"/>
        <v>0</v>
      </c>
      <c r="H222">
        <f t="shared" si="38"/>
        <v>0</v>
      </c>
      <c r="I222">
        <f t="shared" si="39"/>
        <v>0</v>
      </c>
      <c r="J222">
        <f t="shared" si="40"/>
        <v>0</v>
      </c>
      <c r="K222">
        <f t="shared" si="41"/>
        <v>0</v>
      </c>
      <c r="L222">
        <f t="shared" si="42"/>
        <v>0</v>
      </c>
      <c r="M222">
        <f t="shared" si="43"/>
        <v>0</v>
      </c>
    </row>
    <row r="223" spans="1:13" x14ac:dyDescent="0.3">
      <c r="A223">
        <v>213</v>
      </c>
      <c r="B223">
        <v>31.2</v>
      </c>
      <c r="C223">
        <f t="shared" si="33"/>
        <v>1.1187289686031028E-2</v>
      </c>
      <c r="D223">
        <f t="shared" si="34"/>
        <v>972.74203827904216</v>
      </c>
      <c r="E223">
        <f t="shared" si="35"/>
        <v>31.188812710313968</v>
      </c>
      <c r="F223">
        <f t="shared" si="36"/>
        <v>0</v>
      </c>
      <c r="G223">
        <f t="shared" si="37"/>
        <v>0</v>
      </c>
      <c r="H223">
        <f t="shared" si="38"/>
        <v>0</v>
      </c>
      <c r="I223">
        <f t="shared" si="39"/>
        <v>0</v>
      </c>
      <c r="J223">
        <f t="shared" si="40"/>
        <v>0</v>
      </c>
      <c r="K223">
        <f t="shared" si="41"/>
        <v>0</v>
      </c>
      <c r="L223">
        <f t="shared" si="42"/>
        <v>0</v>
      </c>
      <c r="M223">
        <f t="shared" si="43"/>
        <v>0</v>
      </c>
    </row>
    <row r="224" spans="1:13" x14ac:dyDescent="0.3">
      <c r="A224">
        <v>214</v>
      </c>
      <c r="B224">
        <v>307.48</v>
      </c>
      <c r="C224">
        <f t="shared" si="33"/>
        <v>9.7528159840648762E-3</v>
      </c>
      <c r="D224">
        <f t="shared" si="34"/>
        <v>94537.952903399855</v>
      </c>
      <c r="E224">
        <f t="shared" si="35"/>
        <v>307.47024718401593</v>
      </c>
      <c r="F224">
        <f t="shared" si="36"/>
        <v>0</v>
      </c>
      <c r="G224">
        <f t="shared" si="37"/>
        <v>0</v>
      </c>
      <c r="H224">
        <f t="shared" si="38"/>
        <v>0</v>
      </c>
      <c r="I224">
        <f t="shared" si="39"/>
        <v>0</v>
      </c>
      <c r="J224">
        <f t="shared" si="40"/>
        <v>0</v>
      </c>
      <c r="K224">
        <f t="shared" si="41"/>
        <v>0</v>
      </c>
      <c r="L224">
        <f t="shared" si="42"/>
        <v>0</v>
      </c>
      <c r="M224">
        <f t="shared" si="43"/>
        <v>0</v>
      </c>
    </row>
    <row r="225" spans="1:13" x14ac:dyDescent="0.3">
      <c r="A225">
        <v>215</v>
      </c>
      <c r="B225">
        <v>76.63</v>
      </c>
      <c r="C225">
        <f t="shared" si="33"/>
        <v>8.492833828070534E-3</v>
      </c>
      <c r="D225">
        <f t="shared" si="34"/>
        <v>5870.855360415735</v>
      </c>
      <c r="E225">
        <f t="shared" si="35"/>
        <v>76.621507166171924</v>
      </c>
      <c r="F225">
        <f t="shared" si="36"/>
        <v>0</v>
      </c>
      <c r="G225">
        <f t="shared" si="37"/>
        <v>0</v>
      </c>
      <c r="H225">
        <f t="shared" si="38"/>
        <v>0</v>
      </c>
      <c r="I225">
        <f t="shared" si="39"/>
        <v>0</v>
      </c>
      <c r="J225">
        <f t="shared" si="40"/>
        <v>0</v>
      </c>
      <c r="K225">
        <f t="shared" si="41"/>
        <v>0</v>
      </c>
      <c r="L225">
        <f t="shared" si="42"/>
        <v>0</v>
      </c>
      <c r="M225">
        <f t="shared" si="43"/>
        <v>0</v>
      </c>
    </row>
    <row r="226" spans="1:13" x14ac:dyDescent="0.3">
      <c r="A226">
        <v>216</v>
      </c>
      <c r="B226">
        <v>26.14</v>
      </c>
      <c r="C226">
        <f t="shared" si="33"/>
        <v>7.3874180116016821E-3</v>
      </c>
      <c r="D226">
        <f t="shared" si="34"/>
        <v>682.91344036029841</v>
      </c>
      <c r="E226">
        <f t="shared" si="35"/>
        <v>26.132612581988401</v>
      </c>
      <c r="F226">
        <f t="shared" si="36"/>
        <v>0</v>
      </c>
      <c r="G226">
        <f t="shared" si="37"/>
        <v>0</v>
      </c>
      <c r="H226">
        <f t="shared" si="38"/>
        <v>0</v>
      </c>
      <c r="I226">
        <f t="shared" si="39"/>
        <v>0</v>
      </c>
      <c r="J226">
        <f t="shared" si="40"/>
        <v>0</v>
      </c>
      <c r="K226">
        <f t="shared" si="41"/>
        <v>0</v>
      </c>
      <c r="L226">
        <f t="shared" si="42"/>
        <v>0</v>
      </c>
      <c r="M226">
        <f t="shared" si="43"/>
        <v>0</v>
      </c>
    </row>
    <row r="227" spans="1:13" x14ac:dyDescent="0.3">
      <c r="A227">
        <v>217</v>
      </c>
      <c r="B227">
        <v>50.74</v>
      </c>
      <c r="C227">
        <f t="shared" si="33"/>
        <v>6.4187457261409035E-3</v>
      </c>
      <c r="D227">
        <f t="shared" si="34"/>
        <v>2573.8962668840077</v>
      </c>
      <c r="E227">
        <f t="shared" si="35"/>
        <v>50.733581254273858</v>
      </c>
      <c r="F227">
        <f t="shared" si="36"/>
        <v>0</v>
      </c>
      <c r="G227">
        <f t="shared" si="37"/>
        <v>0</v>
      </c>
      <c r="H227">
        <f t="shared" si="38"/>
        <v>0</v>
      </c>
      <c r="I227">
        <f t="shared" si="39"/>
        <v>0</v>
      </c>
      <c r="J227">
        <f t="shared" si="40"/>
        <v>0</v>
      </c>
      <c r="K227">
        <f t="shared" si="41"/>
        <v>0</v>
      </c>
      <c r="L227">
        <f t="shared" si="42"/>
        <v>0</v>
      </c>
      <c r="M227">
        <f t="shared" si="43"/>
        <v>0</v>
      </c>
    </row>
    <row r="228" spans="1:13" x14ac:dyDescent="0.3">
      <c r="A228">
        <v>218</v>
      </c>
      <c r="B228">
        <v>43.34</v>
      </c>
      <c r="C228">
        <f t="shared" si="33"/>
        <v>5.5708968881474537E-3</v>
      </c>
      <c r="D228">
        <f t="shared" si="34"/>
        <v>1877.8727456926281</v>
      </c>
      <c r="E228">
        <f t="shared" si="35"/>
        <v>43.334429103111859</v>
      </c>
      <c r="F228">
        <f t="shared" si="36"/>
        <v>0</v>
      </c>
      <c r="G228">
        <f t="shared" si="37"/>
        <v>0</v>
      </c>
      <c r="H228">
        <f t="shared" si="38"/>
        <v>0</v>
      </c>
      <c r="I228">
        <f t="shared" si="39"/>
        <v>0</v>
      </c>
      <c r="J228">
        <f t="shared" si="40"/>
        <v>0</v>
      </c>
      <c r="K228">
        <f t="shared" si="41"/>
        <v>0</v>
      </c>
      <c r="L228">
        <f t="shared" si="42"/>
        <v>0</v>
      </c>
      <c r="M228">
        <f t="shared" si="43"/>
        <v>0</v>
      </c>
    </row>
    <row r="229" spans="1:13" x14ac:dyDescent="0.3">
      <c r="A229">
        <v>219</v>
      </c>
      <c r="B229">
        <v>-11.88</v>
      </c>
      <c r="C229">
        <f t="shared" si="33"/>
        <v>4.8296706861092002E-3</v>
      </c>
      <c r="D229">
        <f t="shared" si="34"/>
        <v>141.2491763012209</v>
      </c>
      <c r="E229">
        <f t="shared" si="35"/>
        <v>-11.884829670686109</v>
      </c>
      <c r="F229">
        <f t="shared" si="36"/>
        <v>0</v>
      </c>
      <c r="G229">
        <f t="shared" si="37"/>
        <v>0</v>
      </c>
      <c r="H229">
        <f t="shared" si="38"/>
        <v>0</v>
      </c>
      <c r="I229">
        <f t="shared" si="39"/>
        <v>0</v>
      </c>
      <c r="J229">
        <f t="shared" si="40"/>
        <v>0</v>
      </c>
      <c r="K229">
        <f t="shared" si="41"/>
        <v>0</v>
      </c>
      <c r="L229">
        <f t="shared" si="42"/>
        <v>0</v>
      </c>
      <c r="M229">
        <f t="shared" si="43"/>
        <v>0</v>
      </c>
    </row>
    <row r="230" spans="1:13" x14ac:dyDescent="0.3">
      <c r="A230">
        <v>220</v>
      </c>
      <c r="B230">
        <v>12.83</v>
      </c>
      <c r="C230">
        <f t="shared" si="33"/>
        <v>4.1824173614863763E-3</v>
      </c>
      <c r="D230">
        <f t="shared" si="34"/>
        <v>164.50159666311924</v>
      </c>
      <c r="E230">
        <f t="shared" si="35"/>
        <v>12.825817582638514</v>
      </c>
      <c r="F230">
        <f t="shared" si="36"/>
        <v>0</v>
      </c>
      <c r="G230">
        <f t="shared" si="37"/>
        <v>0</v>
      </c>
      <c r="H230">
        <f t="shared" si="38"/>
        <v>0</v>
      </c>
      <c r="I230">
        <f t="shared" si="39"/>
        <v>0</v>
      </c>
      <c r="J230">
        <f t="shared" si="40"/>
        <v>0</v>
      </c>
      <c r="K230">
        <f t="shared" si="41"/>
        <v>0</v>
      </c>
      <c r="L230">
        <f t="shared" si="42"/>
        <v>0</v>
      </c>
      <c r="M230">
        <f t="shared" si="43"/>
        <v>0</v>
      </c>
    </row>
    <row r="231" spans="1:13" x14ac:dyDescent="0.3">
      <c r="A231">
        <v>221</v>
      </c>
      <c r="B231">
        <v>18.3</v>
      </c>
      <c r="C231">
        <f t="shared" si="33"/>
        <v>3.6178842567791232E-3</v>
      </c>
      <c r="D231">
        <f t="shared" si="34"/>
        <v>334.75759852528836</v>
      </c>
      <c r="E231">
        <f t="shared" si="35"/>
        <v>18.296382115743221</v>
      </c>
      <c r="F231">
        <f t="shared" si="36"/>
        <v>0</v>
      </c>
      <c r="G231">
        <f t="shared" si="37"/>
        <v>0</v>
      </c>
      <c r="H231">
        <f t="shared" si="38"/>
        <v>0</v>
      </c>
      <c r="I231">
        <f t="shared" si="39"/>
        <v>0</v>
      </c>
      <c r="J231">
        <f t="shared" si="40"/>
        <v>0</v>
      </c>
      <c r="K231">
        <f t="shared" si="41"/>
        <v>0</v>
      </c>
      <c r="L231">
        <f t="shared" si="42"/>
        <v>0</v>
      </c>
      <c r="M231">
        <f t="shared" si="43"/>
        <v>0</v>
      </c>
    </row>
    <row r="232" spans="1:13" x14ac:dyDescent="0.3">
      <c r="A232">
        <v>222</v>
      </c>
      <c r="B232">
        <v>-18.98</v>
      </c>
      <c r="C232">
        <f t="shared" si="33"/>
        <v>3.1260751887410131E-3</v>
      </c>
      <c r="D232">
        <f t="shared" si="34"/>
        <v>360.35907558651076</v>
      </c>
      <c r="E232">
        <f t="shared" si="35"/>
        <v>-18.983126075188743</v>
      </c>
      <c r="F232">
        <f t="shared" si="36"/>
        <v>0</v>
      </c>
      <c r="G232">
        <f t="shared" si="37"/>
        <v>0</v>
      </c>
      <c r="H232">
        <f t="shared" si="38"/>
        <v>0</v>
      </c>
      <c r="I232">
        <f t="shared" si="39"/>
        <v>0</v>
      </c>
      <c r="J232">
        <f t="shared" si="40"/>
        <v>0</v>
      </c>
      <c r="K232">
        <f t="shared" si="41"/>
        <v>0</v>
      </c>
      <c r="L232">
        <f t="shared" si="42"/>
        <v>0</v>
      </c>
      <c r="M232">
        <f t="shared" si="43"/>
        <v>0</v>
      </c>
    </row>
    <row r="233" spans="1:13" x14ac:dyDescent="0.3">
      <c r="A233">
        <v>223</v>
      </c>
      <c r="B233">
        <v>-27.09</v>
      </c>
      <c r="C233">
        <f t="shared" si="33"/>
        <v>2.6981222340467866E-3</v>
      </c>
      <c r="D233">
        <f t="shared" si="34"/>
        <v>734.01429154250422</v>
      </c>
      <c r="E233">
        <f t="shared" si="35"/>
        <v>-27.092698122234047</v>
      </c>
      <c r="F233">
        <f t="shared" si="36"/>
        <v>0</v>
      </c>
      <c r="G233">
        <f t="shared" si="37"/>
        <v>0</v>
      </c>
      <c r="H233">
        <f t="shared" si="38"/>
        <v>0</v>
      </c>
      <c r="I233">
        <f t="shared" si="39"/>
        <v>0</v>
      </c>
      <c r="J233">
        <f t="shared" si="40"/>
        <v>0</v>
      </c>
      <c r="K233">
        <f t="shared" si="41"/>
        <v>0</v>
      </c>
      <c r="L233">
        <f t="shared" si="42"/>
        <v>0</v>
      </c>
      <c r="M233">
        <f t="shared" si="43"/>
        <v>0</v>
      </c>
    </row>
    <row r="234" spans="1:13" x14ac:dyDescent="0.3">
      <c r="A234">
        <v>224</v>
      </c>
      <c r="B234">
        <v>0.51</v>
      </c>
      <c r="C234">
        <f t="shared" si="33"/>
        <v>2.3261690476303752E-3</v>
      </c>
      <c r="D234">
        <f t="shared" si="34"/>
        <v>0.25773271863385516</v>
      </c>
      <c r="E234">
        <f t="shared" si="35"/>
        <v>0.50767383095236962</v>
      </c>
      <c r="F234">
        <f t="shared" si="36"/>
        <v>0</v>
      </c>
      <c r="G234">
        <f t="shared" si="37"/>
        <v>0</v>
      </c>
      <c r="H234">
        <f t="shared" si="38"/>
        <v>0</v>
      </c>
      <c r="I234">
        <f t="shared" si="39"/>
        <v>0</v>
      </c>
      <c r="J234">
        <f t="shared" si="40"/>
        <v>0</v>
      </c>
      <c r="K234">
        <f t="shared" si="41"/>
        <v>0</v>
      </c>
      <c r="L234">
        <f t="shared" si="42"/>
        <v>0</v>
      </c>
      <c r="M234">
        <f t="shared" si="43"/>
        <v>0</v>
      </c>
    </row>
    <row r="235" spans="1:13" x14ac:dyDescent="0.3">
      <c r="A235">
        <v>225</v>
      </c>
      <c r="B235">
        <v>31.04</v>
      </c>
      <c r="C235">
        <f t="shared" si="33"/>
        <v>2.0032648696475534E-3</v>
      </c>
      <c r="D235">
        <f t="shared" si="34"/>
        <v>963.35724132996245</v>
      </c>
      <c r="E235">
        <f t="shared" si="35"/>
        <v>31.037996735130353</v>
      </c>
      <c r="F235">
        <f t="shared" si="36"/>
        <v>0</v>
      </c>
      <c r="G235">
        <f t="shared" si="37"/>
        <v>0</v>
      </c>
      <c r="H235">
        <f t="shared" si="38"/>
        <v>0</v>
      </c>
      <c r="I235">
        <f t="shared" si="39"/>
        <v>0</v>
      </c>
      <c r="J235">
        <f t="shared" si="40"/>
        <v>0</v>
      </c>
      <c r="K235">
        <f t="shared" si="41"/>
        <v>0</v>
      </c>
      <c r="L235">
        <f t="shared" si="42"/>
        <v>0</v>
      </c>
      <c r="M235">
        <f t="shared" si="43"/>
        <v>0</v>
      </c>
    </row>
    <row r="236" spans="1:13" x14ac:dyDescent="0.3">
      <c r="A236">
        <v>226</v>
      </c>
      <c r="B236">
        <v>5.55</v>
      </c>
      <c r="C236">
        <f t="shared" si="33"/>
        <v>1.7232684148704195E-3</v>
      </c>
      <c r="D236">
        <f t="shared" si="34"/>
        <v>30.783374690248969</v>
      </c>
      <c r="E236">
        <f t="shared" si="35"/>
        <v>5.5482767315851298</v>
      </c>
      <c r="F236">
        <f t="shared" si="36"/>
        <v>0</v>
      </c>
      <c r="G236">
        <f t="shared" si="37"/>
        <v>0</v>
      </c>
      <c r="H236">
        <f t="shared" si="38"/>
        <v>0</v>
      </c>
      <c r="I236">
        <f t="shared" si="39"/>
        <v>0</v>
      </c>
      <c r="J236">
        <f t="shared" si="40"/>
        <v>0</v>
      </c>
      <c r="K236">
        <f t="shared" si="41"/>
        <v>0</v>
      </c>
      <c r="L236">
        <f t="shared" si="42"/>
        <v>0</v>
      </c>
      <c r="M236">
        <f t="shared" si="43"/>
        <v>0</v>
      </c>
    </row>
    <row r="237" spans="1:13" x14ac:dyDescent="0.3">
      <c r="A237">
        <v>227</v>
      </c>
      <c r="B237">
        <v>-13.01</v>
      </c>
      <c r="C237">
        <f t="shared" si="33"/>
        <v>1.4807608776488872E-3</v>
      </c>
      <c r="D237">
        <f t="shared" si="34"/>
        <v>169.29863159068921</v>
      </c>
      <c r="E237">
        <f t="shared" si="35"/>
        <v>-13.011480760877649</v>
      </c>
      <c r="F237">
        <f t="shared" si="36"/>
        <v>0</v>
      </c>
      <c r="G237">
        <f t="shared" si="37"/>
        <v>0</v>
      </c>
      <c r="H237">
        <f t="shared" si="38"/>
        <v>0</v>
      </c>
      <c r="I237">
        <f t="shared" si="39"/>
        <v>0</v>
      </c>
      <c r="J237">
        <f t="shared" si="40"/>
        <v>0</v>
      </c>
      <c r="K237">
        <f t="shared" si="41"/>
        <v>0</v>
      </c>
      <c r="L237">
        <f t="shared" si="42"/>
        <v>0</v>
      </c>
      <c r="M237">
        <f t="shared" si="43"/>
        <v>0</v>
      </c>
    </row>
    <row r="238" spans="1:13" x14ac:dyDescent="0.3">
      <c r="A238">
        <v>228</v>
      </c>
      <c r="B238">
        <v>6.06</v>
      </c>
      <c r="C238">
        <f t="shared" si="33"/>
        <v>1.2709673258099624E-3</v>
      </c>
      <c r="D238">
        <f t="shared" si="34"/>
        <v>36.708197491369127</v>
      </c>
      <c r="E238">
        <f t="shared" si="35"/>
        <v>6.0587290326741901</v>
      </c>
      <c r="F238">
        <f t="shared" si="36"/>
        <v>0</v>
      </c>
      <c r="G238">
        <f t="shared" si="37"/>
        <v>0</v>
      </c>
      <c r="H238">
        <f t="shared" si="38"/>
        <v>0</v>
      </c>
      <c r="I238">
        <f t="shared" si="39"/>
        <v>0</v>
      </c>
      <c r="J238">
        <f t="shared" si="40"/>
        <v>0</v>
      </c>
      <c r="K238">
        <f t="shared" si="41"/>
        <v>0</v>
      </c>
      <c r="L238">
        <f t="shared" si="42"/>
        <v>0</v>
      </c>
      <c r="M238">
        <f t="shared" si="43"/>
        <v>0</v>
      </c>
    </row>
    <row r="239" spans="1:13" x14ac:dyDescent="0.3">
      <c r="A239">
        <v>229</v>
      </c>
      <c r="B239">
        <v>-5.32</v>
      </c>
      <c r="C239">
        <f t="shared" si="33"/>
        <v>1.0896857975101518E-3</v>
      </c>
      <c r="D239">
        <f t="shared" si="34"/>
        <v>28.313995444300645</v>
      </c>
      <c r="E239">
        <f t="shared" si="35"/>
        <v>-5.3210896857975101</v>
      </c>
      <c r="F239">
        <f t="shared" si="36"/>
        <v>0</v>
      </c>
      <c r="G239">
        <f t="shared" si="37"/>
        <v>0</v>
      </c>
      <c r="H239">
        <f t="shared" si="38"/>
        <v>0</v>
      </c>
      <c r="I239">
        <f t="shared" si="39"/>
        <v>0</v>
      </c>
      <c r="J239">
        <f t="shared" si="40"/>
        <v>0</v>
      </c>
      <c r="K239">
        <f t="shared" si="41"/>
        <v>0</v>
      </c>
      <c r="L239">
        <f t="shared" si="42"/>
        <v>0</v>
      </c>
      <c r="M239">
        <f t="shared" si="43"/>
        <v>0</v>
      </c>
    </row>
    <row r="240" spans="1:13" x14ac:dyDescent="0.3">
      <c r="A240">
        <v>230</v>
      </c>
      <c r="B240">
        <v>20.22</v>
      </c>
      <c r="C240">
        <f t="shared" si="33"/>
        <v>9.3322345567602855E-4</v>
      </c>
      <c r="D240">
        <f t="shared" si="34"/>
        <v>408.81066131435847</v>
      </c>
      <c r="E240">
        <f t="shared" si="35"/>
        <v>20.219066776544324</v>
      </c>
      <c r="F240">
        <f t="shared" si="36"/>
        <v>0</v>
      </c>
      <c r="G240">
        <f t="shared" si="37"/>
        <v>0</v>
      </c>
      <c r="H240">
        <f t="shared" si="38"/>
        <v>0</v>
      </c>
      <c r="I240">
        <f t="shared" si="39"/>
        <v>0</v>
      </c>
      <c r="J240">
        <f t="shared" si="40"/>
        <v>0</v>
      </c>
      <c r="K240">
        <f t="shared" si="41"/>
        <v>0</v>
      </c>
      <c r="L240">
        <f t="shared" si="42"/>
        <v>0</v>
      </c>
      <c r="M240">
        <f t="shared" si="43"/>
        <v>0</v>
      </c>
    </row>
    <row r="241" spans="1:13" x14ac:dyDescent="0.3">
      <c r="A241">
        <v>231</v>
      </c>
      <c r="B241">
        <v>14.94</v>
      </c>
      <c r="C241">
        <f t="shared" si="33"/>
        <v>7.9833919489023732E-4</v>
      </c>
      <c r="D241">
        <f t="shared" si="34"/>
        <v>223.17974626220212</v>
      </c>
      <c r="E241">
        <f t="shared" si="35"/>
        <v>14.939201660805109</v>
      </c>
      <c r="F241">
        <f t="shared" si="36"/>
        <v>0</v>
      </c>
      <c r="G241">
        <f t="shared" si="37"/>
        <v>0</v>
      </c>
      <c r="H241">
        <f t="shared" si="38"/>
        <v>0</v>
      </c>
      <c r="I241">
        <f t="shared" si="39"/>
        <v>0</v>
      </c>
      <c r="J241">
        <f t="shared" si="40"/>
        <v>0</v>
      </c>
      <c r="K241">
        <f t="shared" si="41"/>
        <v>0</v>
      </c>
      <c r="L241">
        <f t="shared" si="42"/>
        <v>0</v>
      </c>
      <c r="M241">
        <f t="shared" si="43"/>
        <v>0</v>
      </c>
    </row>
    <row r="242" spans="1:13" x14ac:dyDescent="0.3">
      <c r="A242">
        <v>232</v>
      </c>
      <c r="B242">
        <v>-28.83</v>
      </c>
      <c r="C242">
        <f t="shared" si="33"/>
        <v>6.8219213508818909E-4</v>
      </c>
      <c r="D242">
        <f t="shared" si="34"/>
        <v>831.20823566389515</v>
      </c>
      <c r="E242">
        <f t="shared" si="35"/>
        <v>-28.830682192135086</v>
      </c>
      <c r="F242">
        <f t="shared" si="36"/>
        <v>0</v>
      </c>
      <c r="G242">
        <f t="shared" si="37"/>
        <v>0</v>
      </c>
      <c r="H242">
        <f t="shared" si="38"/>
        <v>0</v>
      </c>
      <c r="I242">
        <f t="shared" si="39"/>
        <v>0</v>
      </c>
      <c r="J242">
        <f t="shared" si="40"/>
        <v>0</v>
      </c>
      <c r="K242">
        <f t="shared" si="41"/>
        <v>0</v>
      </c>
      <c r="L242">
        <f t="shared" si="42"/>
        <v>0</v>
      </c>
      <c r="M242">
        <f t="shared" si="43"/>
        <v>0</v>
      </c>
    </row>
    <row r="243" spans="1:13" x14ac:dyDescent="0.3">
      <c r="A243">
        <v>233</v>
      </c>
      <c r="B243">
        <v>-26.13</v>
      </c>
      <c r="C243">
        <f t="shared" si="33"/>
        <v>5.8229547496066643E-4</v>
      </c>
      <c r="D243">
        <f t="shared" si="34"/>
        <v>682.80733110058941</v>
      </c>
      <c r="E243">
        <f t="shared" si="35"/>
        <v>-26.130582295474959</v>
      </c>
      <c r="F243">
        <f t="shared" si="36"/>
        <v>0</v>
      </c>
      <c r="G243">
        <f t="shared" si="37"/>
        <v>0</v>
      </c>
      <c r="H243">
        <f t="shared" si="38"/>
        <v>0</v>
      </c>
      <c r="I243">
        <f t="shared" si="39"/>
        <v>0</v>
      </c>
      <c r="J243">
        <f t="shared" si="40"/>
        <v>0</v>
      </c>
      <c r="K243">
        <f t="shared" si="41"/>
        <v>0</v>
      </c>
      <c r="L243">
        <f t="shared" si="42"/>
        <v>0</v>
      </c>
      <c r="M243">
        <f t="shared" si="43"/>
        <v>0</v>
      </c>
    </row>
    <row r="244" spans="1:13" x14ac:dyDescent="0.3">
      <c r="A244">
        <v>234</v>
      </c>
      <c r="B244">
        <v>-16.59</v>
      </c>
      <c r="C244">
        <f t="shared" si="33"/>
        <v>4.9647521529255409E-4</v>
      </c>
      <c r="D244">
        <f t="shared" si="34"/>
        <v>275.24457329413104</v>
      </c>
      <c r="E244">
        <f t="shared" si="35"/>
        <v>-16.590496475215293</v>
      </c>
      <c r="F244">
        <f t="shared" si="36"/>
        <v>0</v>
      </c>
      <c r="G244">
        <f t="shared" si="37"/>
        <v>0</v>
      </c>
      <c r="H244">
        <f t="shared" si="38"/>
        <v>0</v>
      </c>
      <c r="I244">
        <f t="shared" si="39"/>
        <v>0</v>
      </c>
      <c r="J244">
        <f t="shared" si="40"/>
        <v>0</v>
      </c>
      <c r="K244">
        <f t="shared" si="41"/>
        <v>0</v>
      </c>
      <c r="L244">
        <f t="shared" si="42"/>
        <v>0</v>
      </c>
      <c r="M244">
        <f t="shared" si="43"/>
        <v>0</v>
      </c>
    </row>
    <row r="245" spans="1:13" x14ac:dyDescent="0.3">
      <c r="A245">
        <v>235</v>
      </c>
      <c r="B245">
        <v>-21.45</v>
      </c>
      <c r="C245">
        <f t="shared" si="33"/>
        <v>4.2283329843505532E-4</v>
      </c>
      <c r="D245">
        <f t="shared" si="34"/>
        <v>460.12063972729078</v>
      </c>
      <c r="E245">
        <f t="shared" si="35"/>
        <v>-21.450422833298433</v>
      </c>
      <c r="F245">
        <f t="shared" si="36"/>
        <v>0</v>
      </c>
      <c r="G245">
        <f t="shared" si="37"/>
        <v>0</v>
      </c>
      <c r="H245">
        <f t="shared" si="38"/>
        <v>0</v>
      </c>
      <c r="I245">
        <f t="shared" si="39"/>
        <v>0</v>
      </c>
      <c r="J245">
        <f t="shared" si="40"/>
        <v>0</v>
      </c>
      <c r="K245">
        <f t="shared" si="41"/>
        <v>0</v>
      </c>
      <c r="L245">
        <f t="shared" si="42"/>
        <v>0</v>
      </c>
      <c r="M245">
        <f t="shared" si="43"/>
        <v>0</v>
      </c>
    </row>
    <row r="246" spans="1:13" x14ac:dyDescent="0.3">
      <c r="A246">
        <v>236</v>
      </c>
      <c r="B246">
        <v>19.579999999999998</v>
      </c>
      <c r="C246">
        <f t="shared" si="33"/>
        <v>3.5971474457375385E-4</v>
      </c>
      <c r="D246">
        <f t="shared" si="34"/>
        <v>383.36231369999717</v>
      </c>
      <c r="E246">
        <f t="shared" si="35"/>
        <v>19.579640285255426</v>
      </c>
      <c r="F246">
        <f t="shared" si="36"/>
        <v>0</v>
      </c>
      <c r="G246">
        <f t="shared" si="37"/>
        <v>0</v>
      </c>
      <c r="H246">
        <f t="shared" si="38"/>
        <v>0</v>
      </c>
      <c r="I246">
        <f t="shared" si="39"/>
        <v>0</v>
      </c>
      <c r="J246">
        <f t="shared" si="40"/>
        <v>0</v>
      </c>
      <c r="K246">
        <f t="shared" si="41"/>
        <v>0</v>
      </c>
      <c r="L246">
        <f t="shared" si="42"/>
        <v>0</v>
      </c>
      <c r="M246">
        <f t="shared" si="43"/>
        <v>0</v>
      </c>
    </row>
    <row r="247" spans="1:13" x14ac:dyDescent="0.3">
      <c r="A247">
        <v>237</v>
      </c>
      <c r="B247">
        <v>28.19</v>
      </c>
      <c r="C247">
        <f t="shared" si="33"/>
        <v>3.0567839831857011E-4</v>
      </c>
      <c r="D247">
        <f t="shared" si="34"/>
        <v>794.65886594534209</v>
      </c>
      <c r="E247">
        <f t="shared" si="35"/>
        <v>28.189694321601682</v>
      </c>
      <c r="F247">
        <f t="shared" si="36"/>
        <v>0</v>
      </c>
      <c r="G247">
        <f t="shared" si="37"/>
        <v>0</v>
      </c>
      <c r="H247">
        <f t="shared" si="38"/>
        <v>0</v>
      </c>
      <c r="I247">
        <f t="shared" si="39"/>
        <v>0</v>
      </c>
      <c r="J247">
        <f t="shared" si="40"/>
        <v>0</v>
      </c>
      <c r="K247">
        <f t="shared" si="41"/>
        <v>0</v>
      </c>
      <c r="L247">
        <f t="shared" si="42"/>
        <v>0</v>
      </c>
      <c r="M247">
        <f t="shared" si="43"/>
        <v>0</v>
      </c>
    </row>
    <row r="248" spans="1:13" x14ac:dyDescent="0.3">
      <c r="A248">
        <v>238</v>
      </c>
      <c r="B248">
        <v>5.66</v>
      </c>
      <c r="C248">
        <f t="shared" si="33"/>
        <v>2.5947093033576419E-4</v>
      </c>
      <c r="D248">
        <f t="shared" si="34"/>
        <v>32.03266285639377</v>
      </c>
      <c r="E248">
        <f t="shared" si="35"/>
        <v>5.6597405290696647</v>
      </c>
      <c r="F248">
        <f t="shared" si="36"/>
        <v>0</v>
      </c>
      <c r="G248">
        <f t="shared" si="37"/>
        <v>0</v>
      </c>
      <c r="H248">
        <f t="shared" si="38"/>
        <v>0</v>
      </c>
      <c r="I248">
        <f t="shared" si="39"/>
        <v>0</v>
      </c>
      <c r="J248">
        <f t="shared" si="40"/>
        <v>0</v>
      </c>
      <c r="K248">
        <f t="shared" si="41"/>
        <v>0</v>
      </c>
      <c r="L248">
        <f t="shared" si="42"/>
        <v>0</v>
      </c>
      <c r="M248">
        <f t="shared" si="43"/>
        <v>0</v>
      </c>
    </row>
    <row r="249" spans="1:13" x14ac:dyDescent="0.3">
      <c r="A249">
        <v>239</v>
      </c>
      <c r="B249">
        <v>20.85</v>
      </c>
      <c r="C249">
        <f t="shared" si="33"/>
        <v>2.2000376822552844E-4</v>
      </c>
      <c r="D249">
        <f t="shared" si="34"/>
        <v>434.71332589126666</v>
      </c>
      <c r="E249">
        <f t="shared" si="35"/>
        <v>20.849779996231774</v>
      </c>
      <c r="F249">
        <f t="shared" si="36"/>
        <v>0</v>
      </c>
      <c r="G249">
        <f t="shared" si="37"/>
        <v>0</v>
      </c>
      <c r="H249">
        <f t="shared" si="38"/>
        <v>0</v>
      </c>
      <c r="I249">
        <f t="shared" si="39"/>
        <v>0</v>
      </c>
      <c r="J249">
        <f t="shared" si="40"/>
        <v>0</v>
      </c>
      <c r="K249">
        <f t="shared" si="41"/>
        <v>0</v>
      </c>
      <c r="L249">
        <f t="shared" si="42"/>
        <v>0</v>
      </c>
      <c r="M249">
        <f t="shared" si="43"/>
        <v>0</v>
      </c>
    </row>
    <row r="250" spans="1:13" x14ac:dyDescent="0.3">
      <c r="A250">
        <v>240</v>
      </c>
      <c r="B250">
        <v>10.16</v>
      </c>
      <c r="C250">
        <f t="shared" si="33"/>
        <v>1.8633265860393353E-4</v>
      </c>
      <c r="D250">
        <f t="shared" si="34"/>
        <v>103.22181375509703</v>
      </c>
      <c r="E250">
        <f t="shared" si="35"/>
        <v>10.159813667341396</v>
      </c>
      <c r="F250">
        <f t="shared" si="36"/>
        <v>0</v>
      </c>
      <c r="G250">
        <f t="shared" si="37"/>
        <v>0</v>
      </c>
      <c r="H250">
        <f t="shared" si="38"/>
        <v>0</v>
      </c>
      <c r="I250">
        <f t="shared" si="39"/>
        <v>0</v>
      </c>
      <c r="J250">
        <f t="shared" si="40"/>
        <v>0</v>
      </c>
      <c r="K250">
        <f t="shared" si="41"/>
        <v>0</v>
      </c>
      <c r="L250">
        <f t="shared" si="42"/>
        <v>0</v>
      </c>
      <c r="M250">
        <f t="shared" si="43"/>
        <v>0</v>
      </c>
    </row>
    <row r="251" spans="1:13" x14ac:dyDescent="0.3">
      <c r="A251">
        <v>241</v>
      </c>
      <c r="B251">
        <v>-17.82</v>
      </c>
      <c r="C251">
        <f t="shared" si="33"/>
        <v>1.5763958837781029E-4</v>
      </c>
      <c r="D251">
        <f t="shared" si="34"/>
        <v>317.55801829977997</v>
      </c>
      <c r="E251">
        <f t="shared" si="35"/>
        <v>-17.820157639588377</v>
      </c>
      <c r="F251">
        <f t="shared" si="36"/>
        <v>0</v>
      </c>
      <c r="G251">
        <f t="shared" si="37"/>
        <v>0</v>
      </c>
      <c r="H251">
        <f t="shared" si="38"/>
        <v>0</v>
      </c>
      <c r="I251">
        <f t="shared" si="39"/>
        <v>0</v>
      </c>
      <c r="J251">
        <f t="shared" si="40"/>
        <v>0</v>
      </c>
      <c r="K251">
        <f t="shared" si="41"/>
        <v>0</v>
      </c>
      <c r="L251">
        <f t="shared" si="42"/>
        <v>0</v>
      </c>
      <c r="M251">
        <f t="shared" si="43"/>
        <v>0</v>
      </c>
    </row>
    <row r="252" spans="1:13" x14ac:dyDescent="0.3">
      <c r="A252">
        <v>242</v>
      </c>
      <c r="B252">
        <v>-17.8</v>
      </c>
      <c r="C252">
        <f t="shared" si="33"/>
        <v>1.3321681752569451E-4</v>
      </c>
      <c r="D252">
        <f t="shared" si="34"/>
        <v>316.84474253645072</v>
      </c>
      <c r="E252">
        <f t="shared" si="35"/>
        <v>-17.800133216817528</v>
      </c>
      <c r="F252">
        <f t="shared" si="36"/>
        <v>0</v>
      </c>
      <c r="G252">
        <f t="shared" si="37"/>
        <v>0</v>
      </c>
      <c r="H252">
        <f t="shared" si="38"/>
        <v>0</v>
      </c>
      <c r="I252">
        <f t="shared" si="39"/>
        <v>0</v>
      </c>
      <c r="J252">
        <f t="shared" si="40"/>
        <v>0</v>
      </c>
      <c r="K252">
        <f t="shared" si="41"/>
        <v>0</v>
      </c>
      <c r="L252">
        <f t="shared" si="42"/>
        <v>0</v>
      </c>
      <c r="M252">
        <f t="shared" si="43"/>
        <v>0</v>
      </c>
    </row>
    <row r="253" spans="1:13" x14ac:dyDescent="0.3">
      <c r="A253">
        <v>243</v>
      </c>
      <c r="B253">
        <v>-7.52</v>
      </c>
      <c r="C253">
        <f t="shared" si="33"/>
        <v>1.1245279835161713E-4</v>
      </c>
      <c r="D253">
        <f t="shared" si="34"/>
        <v>56.552091302732833</v>
      </c>
      <c r="E253">
        <f t="shared" si="35"/>
        <v>-7.5201124527983509</v>
      </c>
      <c r="F253">
        <f t="shared" si="36"/>
        <v>0</v>
      </c>
      <c r="G253">
        <f t="shared" si="37"/>
        <v>0</v>
      </c>
      <c r="H253">
        <f t="shared" si="38"/>
        <v>0</v>
      </c>
      <c r="I253">
        <f t="shared" si="39"/>
        <v>0</v>
      </c>
      <c r="J253">
        <f t="shared" si="40"/>
        <v>0</v>
      </c>
      <c r="K253">
        <f t="shared" si="41"/>
        <v>0</v>
      </c>
      <c r="L253">
        <f t="shared" si="42"/>
        <v>0</v>
      </c>
      <c r="M253">
        <f t="shared" si="43"/>
        <v>0</v>
      </c>
    </row>
    <row r="254" spans="1:13" x14ac:dyDescent="0.3">
      <c r="A254">
        <v>244</v>
      </c>
      <c r="B254">
        <v>1.78</v>
      </c>
      <c r="C254">
        <f t="shared" si="33"/>
        <v>9.481977720767112E-5</v>
      </c>
      <c r="D254">
        <f t="shared" si="34"/>
        <v>3.168062450583931</v>
      </c>
      <c r="E254">
        <f t="shared" si="35"/>
        <v>1.7799051802227923</v>
      </c>
      <c r="F254">
        <f t="shared" si="36"/>
        <v>0</v>
      </c>
      <c r="G254">
        <f t="shared" si="37"/>
        <v>0</v>
      </c>
      <c r="H254">
        <f t="shared" si="38"/>
        <v>0</v>
      </c>
      <c r="I254">
        <f t="shared" si="39"/>
        <v>0</v>
      </c>
      <c r="J254">
        <f t="shared" si="40"/>
        <v>0</v>
      </c>
      <c r="K254">
        <f t="shared" si="41"/>
        <v>0</v>
      </c>
      <c r="L254">
        <f t="shared" si="42"/>
        <v>0</v>
      </c>
      <c r="M254">
        <f t="shared" si="43"/>
        <v>0</v>
      </c>
    </row>
    <row r="255" spans="1:13" x14ac:dyDescent="0.3">
      <c r="A255">
        <v>245</v>
      </c>
      <c r="B255">
        <v>-23.14</v>
      </c>
      <c r="C255">
        <f t="shared" si="33"/>
        <v>7.9862894141715816E-5</v>
      </c>
      <c r="D255">
        <f t="shared" si="34"/>
        <v>535.46329606111908</v>
      </c>
      <c r="E255">
        <f t="shared" si="35"/>
        <v>-23.140079862894144</v>
      </c>
      <c r="F255">
        <f t="shared" si="36"/>
        <v>0</v>
      </c>
      <c r="G255">
        <f t="shared" si="37"/>
        <v>0</v>
      </c>
      <c r="H255">
        <f t="shared" si="38"/>
        <v>0</v>
      </c>
      <c r="I255">
        <f t="shared" si="39"/>
        <v>0</v>
      </c>
      <c r="J255">
        <f t="shared" si="40"/>
        <v>0</v>
      </c>
      <c r="K255">
        <f t="shared" si="41"/>
        <v>0</v>
      </c>
      <c r="L255">
        <f t="shared" si="42"/>
        <v>0</v>
      </c>
      <c r="M255">
        <f t="shared" si="43"/>
        <v>0</v>
      </c>
    </row>
    <row r="256" spans="1:13" x14ac:dyDescent="0.3">
      <c r="A256">
        <v>246</v>
      </c>
      <c r="B256">
        <v>-18.420000000000002</v>
      </c>
      <c r="C256">
        <f t="shared" si="33"/>
        <v>6.7190613881576064E-5</v>
      </c>
      <c r="D256">
        <f t="shared" si="34"/>
        <v>339.29887530673</v>
      </c>
      <c r="E256">
        <f t="shared" si="35"/>
        <v>-18.420067190613882</v>
      </c>
      <c r="F256">
        <f t="shared" si="36"/>
        <v>0</v>
      </c>
      <c r="G256">
        <f t="shared" si="37"/>
        <v>0</v>
      </c>
      <c r="H256">
        <f t="shared" si="38"/>
        <v>0</v>
      </c>
      <c r="I256">
        <f t="shared" si="39"/>
        <v>0</v>
      </c>
      <c r="J256">
        <f t="shared" si="40"/>
        <v>0</v>
      </c>
      <c r="K256">
        <f t="shared" si="41"/>
        <v>0</v>
      </c>
      <c r="L256">
        <f t="shared" si="42"/>
        <v>0</v>
      </c>
      <c r="M256">
        <f t="shared" si="43"/>
        <v>0</v>
      </c>
    </row>
    <row r="257" spans="1:13" x14ac:dyDescent="0.3">
      <c r="A257">
        <v>247</v>
      </c>
      <c r="B257">
        <v>-8.76</v>
      </c>
      <c r="C257">
        <f t="shared" si="33"/>
        <v>5.6466338085474199E-5</v>
      </c>
      <c r="D257">
        <f t="shared" si="34"/>
        <v>76.738589293431701</v>
      </c>
      <c r="E257">
        <f t="shared" si="35"/>
        <v>-8.7600564663380851</v>
      </c>
      <c r="F257">
        <f t="shared" si="36"/>
        <v>0</v>
      </c>
      <c r="G257">
        <f t="shared" si="37"/>
        <v>0</v>
      </c>
      <c r="H257">
        <f t="shared" si="38"/>
        <v>0</v>
      </c>
      <c r="I257">
        <f t="shared" si="39"/>
        <v>0</v>
      </c>
      <c r="J257">
        <f t="shared" si="40"/>
        <v>0</v>
      </c>
      <c r="K257">
        <f t="shared" si="41"/>
        <v>0</v>
      </c>
      <c r="L257">
        <f t="shared" si="42"/>
        <v>0</v>
      </c>
      <c r="M257">
        <f t="shared" si="43"/>
        <v>0</v>
      </c>
    </row>
    <row r="258" spans="1:13" x14ac:dyDescent="0.3">
      <c r="A258">
        <v>248</v>
      </c>
      <c r="B258">
        <v>22.66</v>
      </c>
      <c r="C258">
        <f t="shared" si="33"/>
        <v>4.7401063942978966E-5</v>
      </c>
      <c r="D258">
        <f t="shared" si="34"/>
        <v>513.47345178602905</v>
      </c>
      <c r="E258">
        <f t="shared" si="35"/>
        <v>22.659952598936059</v>
      </c>
      <c r="F258">
        <f t="shared" si="36"/>
        <v>0</v>
      </c>
      <c r="G258">
        <f t="shared" si="37"/>
        <v>0</v>
      </c>
      <c r="H258">
        <f t="shared" si="38"/>
        <v>0</v>
      </c>
      <c r="I258">
        <f t="shared" si="39"/>
        <v>0</v>
      </c>
      <c r="J258">
        <f t="shared" si="40"/>
        <v>0</v>
      </c>
      <c r="K258">
        <f t="shared" si="41"/>
        <v>0</v>
      </c>
      <c r="L258">
        <f t="shared" si="42"/>
        <v>0</v>
      </c>
      <c r="M258">
        <f t="shared" si="43"/>
        <v>0</v>
      </c>
    </row>
    <row r="259" spans="1:13" x14ac:dyDescent="0.3">
      <c r="A259">
        <v>249</v>
      </c>
      <c r="B259">
        <v>4.08</v>
      </c>
      <c r="C259">
        <f t="shared" si="33"/>
        <v>3.9746968076745701E-5</v>
      </c>
      <c r="D259">
        <f t="shared" si="34"/>
        <v>16.646075666320314</v>
      </c>
      <c r="E259">
        <f t="shared" si="35"/>
        <v>4.0799602530319232</v>
      </c>
      <c r="F259">
        <f t="shared" si="36"/>
        <v>0</v>
      </c>
      <c r="G259">
        <f t="shared" si="37"/>
        <v>0</v>
      </c>
      <c r="H259">
        <f t="shared" si="38"/>
        <v>0</v>
      </c>
      <c r="I259">
        <f t="shared" si="39"/>
        <v>0</v>
      </c>
      <c r="J259">
        <f t="shared" si="40"/>
        <v>0</v>
      </c>
      <c r="K259">
        <f t="shared" si="41"/>
        <v>0</v>
      </c>
      <c r="L259">
        <f t="shared" si="42"/>
        <v>0</v>
      </c>
      <c r="M259">
        <f t="shared" si="43"/>
        <v>0</v>
      </c>
    </row>
    <row r="260" spans="1:13" x14ac:dyDescent="0.3">
      <c r="A260">
        <v>250</v>
      </c>
      <c r="B260">
        <v>-12.18</v>
      </c>
      <c r="C260">
        <f t="shared" si="33"/>
        <v>3.3291807349286576E-5</v>
      </c>
      <c r="D260">
        <f t="shared" si="34"/>
        <v>148.35321098953537</v>
      </c>
      <c r="E260">
        <f t="shared" si="35"/>
        <v>-12.18003329180735</v>
      </c>
      <c r="F260">
        <f t="shared" si="36"/>
        <v>0</v>
      </c>
      <c r="G260">
        <f t="shared" si="37"/>
        <v>0</v>
      </c>
      <c r="H260">
        <f t="shared" si="38"/>
        <v>0</v>
      </c>
      <c r="I260">
        <f t="shared" si="39"/>
        <v>0</v>
      </c>
      <c r="J260">
        <f t="shared" si="40"/>
        <v>0</v>
      </c>
      <c r="K260">
        <f t="shared" si="41"/>
        <v>0</v>
      </c>
      <c r="L260">
        <f t="shared" si="42"/>
        <v>0</v>
      </c>
      <c r="M260">
        <f t="shared" si="43"/>
        <v>0</v>
      </c>
    </row>
    <row r="261" spans="1:13" x14ac:dyDescent="0.3">
      <c r="A261">
        <v>251</v>
      </c>
      <c r="B261">
        <v>-6.99</v>
      </c>
      <c r="C261">
        <f t="shared" si="33"/>
        <v>2.7854039697715209E-5</v>
      </c>
      <c r="D261">
        <f t="shared" si="34"/>
        <v>48.860489400250827</v>
      </c>
      <c r="E261">
        <f t="shared" si="35"/>
        <v>-6.9900278540396981</v>
      </c>
      <c r="F261">
        <f t="shared" si="36"/>
        <v>0</v>
      </c>
      <c r="G261">
        <f t="shared" si="37"/>
        <v>0</v>
      </c>
      <c r="H261">
        <f t="shared" si="38"/>
        <v>0</v>
      </c>
      <c r="I261">
        <f t="shared" si="39"/>
        <v>0</v>
      </c>
      <c r="J261">
        <f t="shared" si="40"/>
        <v>0</v>
      </c>
      <c r="K261">
        <f t="shared" si="41"/>
        <v>0</v>
      </c>
      <c r="L261">
        <f t="shared" si="42"/>
        <v>0</v>
      </c>
      <c r="M261">
        <f t="shared" si="43"/>
        <v>0</v>
      </c>
    </row>
    <row r="262" spans="1:13" x14ac:dyDescent="0.3">
      <c r="A262">
        <v>252</v>
      </c>
      <c r="B262">
        <v>-15.47</v>
      </c>
      <c r="C262">
        <f t="shared" si="33"/>
        <v>2.3278578578915433E-5</v>
      </c>
      <c r="D262">
        <f t="shared" si="34"/>
        <v>239.32162023976315</v>
      </c>
      <c r="E262">
        <f t="shared" si="35"/>
        <v>-15.47002327857858</v>
      </c>
      <c r="F262">
        <f t="shared" si="36"/>
        <v>0</v>
      </c>
      <c r="G262">
        <f t="shared" si="37"/>
        <v>0</v>
      </c>
      <c r="H262">
        <f t="shared" si="38"/>
        <v>0</v>
      </c>
      <c r="I262">
        <f t="shared" si="39"/>
        <v>0</v>
      </c>
      <c r="J262">
        <f t="shared" si="40"/>
        <v>0</v>
      </c>
      <c r="K262">
        <f t="shared" si="41"/>
        <v>0</v>
      </c>
      <c r="L262">
        <f t="shared" si="42"/>
        <v>0</v>
      </c>
      <c r="M262">
        <f t="shared" si="43"/>
        <v>0</v>
      </c>
    </row>
    <row r="263" spans="1:13" x14ac:dyDescent="0.3">
      <c r="A263">
        <v>253</v>
      </c>
      <c r="B263">
        <v>-14.33</v>
      </c>
      <c r="C263">
        <f t="shared" si="33"/>
        <v>1.943310408253861E-5</v>
      </c>
      <c r="D263">
        <f t="shared" si="34"/>
        <v>205.34945695314065</v>
      </c>
      <c r="E263">
        <f t="shared" si="35"/>
        <v>-14.330019433104082</v>
      </c>
      <c r="F263">
        <f t="shared" si="36"/>
        <v>0</v>
      </c>
      <c r="G263">
        <f t="shared" si="37"/>
        <v>0</v>
      </c>
      <c r="H263">
        <f t="shared" si="38"/>
        <v>0</v>
      </c>
      <c r="I263">
        <f t="shared" si="39"/>
        <v>0</v>
      </c>
      <c r="J263">
        <f t="shared" si="40"/>
        <v>0</v>
      </c>
      <c r="K263">
        <f t="shared" si="41"/>
        <v>0</v>
      </c>
      <c r="L263">
        <f t="shared" si="42"/>
        <v>0</v>
      </c>
      <c r="M263">
        <f t="shared" si="43"/>
        <v>0</v>
      </c>
    </row>
    <row r="264" spans="1:13" x14ac:dyDescent="0.3">
      <c r="A264">
        <v>254</v>
      </c>
      <c r="B264">
        <v>4.03</v>
      </c>
      <c r="C264">
        <f t="shared" si="33"/>
        <v>1.6204862332249996E-5</v>
      </c>
      <c r="D264">
        <f t="shared" si="34"/>
        <v>16.240769389072202</v>
      </c>
      <c r="E264">
        <f t="shared" si="35"/>
        <v>4.0299837951376682</v>
      </c>
      <c r="F264">
        <f t="shared" si="36"/>
        <v>0</v>
      </c>
      <c r="G264">
        <f t="shared" si="37"/>
        <v>0</v>
      </c>
      <c r="H264">
        <f t="shared" si="38"/>
        <v>0</v>
      </c>
      <c r="I264">
        <f t="shared" si="39"/>
        <v>0</v>
      </c>
      <c r="J264">
        <f t="shared" si="40"/>
        <v>0</v>
      </c>
      <c r="K264">
        <f t="shared" si="41"/>
        <v>0</v>
      </c>
      <c r="L264">
        <f t="shared" si="42"/>
        <v>0</v>
      </c>
      <c r="M264">
        <f t="shared" si="43"/>
        <v>0</v>
      </c>
    </row>
    <row r="265" spans="1:13" x14ac:dyDescent="0.3">
      <c r="A265">
        <v>255</v>
      </c>
      <c r="B265">
        <v>-13.82</v>
      </c>
      <c r="C265">
        <f t="shared" si="33"/>
        <v>1.3497892516815071E-5</v>
      </c>
      <c r="D265">
        <f t="shared" si="34"/>
        <v>190.99277308193138</v>
      </c>
      <c r="E265">
        <f t="shared" si="35"/>
        <v>-13.820013497892518</v>
      </c>
      <c r="F265">
        <f t="shared" si="36"/>
        <v>0</v>
      </c>
      <c r="G265">
        <f t="shared" si="37"/>
        <v>0</v>
      </c>
      <c r="H265">
        <f t="shared" si="38"/>
        <v>0</v>
      </c>
      <c r="I265">
        <f t="shared" si="39"/>
        <v>0</v>
      </c>
      <c r="J265">
        <f t="shared" si="40"/>
        <v>0</v>
      </c>
      <c r="K265">
        <f t="shared" si="41"/>
        <v>0</v>
      </c>
      <c r="L265">
        <f t="shared" si="42"/>
        <v>0</v>
      </c>
      <c r="M265">
        <f t="shared" si="43"/>
        <v>0</v>
      </c>
    </row>
    <row r="266" spans="1:13" x14ac:dyDescent="0.3">
      <c r="A266">
        <v>256</v>
      </c>
      <c r="B266">
        <v>-22.65</v>
      </c>
      <c r="C266">
        <f t="shared" ref="C266:C297" si="44">$W$3*EXP(-(($A266-$W$4)^2)/(2*$W$5^2))+$K$8</f>
        <v>1.1230627839157947E-5</v>
      </c>
      <c r="D266">
        <f t="shared" si="34"/>
        <v>513.02300874756713</v>
      </c>
      <c r="E266">
        <f t="shared" si="35"/>
        <v>-22.650011230627836</v>
      </c>
      <c r="F266">
        <f t="shared" si="36"/>
        <v>0</v>
      </c>
      <c r="G266">
        <f t="shared" si="37"/>
        <v>0</v>
      </c>
      <c r="H266">
        <f t="shared" si="38"/>
        <v>0</v>
      </c>
      <c r="I266">
        <f t="shared" si="39"/>
        <v>0</v>
      </c>
      <c r="J266">
        <f t="shared" si="40"/>
        <v>0</v>
      </c>
      <c r="K266">
        <f t="shared" si="41"/>
        <v>0</v>
      </c>
      <c r="L266">
        <f t="shared" si="42"/>
        <v>0</v>
      </c>
      <c r="M266">
        <f t="shared" si="43"/>
        <v>0</v>
      </c>
    </row>
    <row r="267" spans="1:13" x14ac:dyDescent="0.3">
      <c r="A267">
        <v>257</v>
      </c>
      <c r="B267">
        <v>-12.92</v>
      </c>
      <c r="C267">
        <f t="shared" si="44"/>
        <v>9.3338229074731074E-6</v>
      </c>
      <c r="D267">
        <f t="shared" ref="D267:D297" si="45">(C267-B267)^2</f>
        <v>166.92664118607104</v>
      </c>
      <c r="E267">
        <f t="shared" ref="E267:E297" si="46">B267-C267+0</f>
        <v>-12.920009333822907</v>
      </c>
      <c r="F267">
        <f t="shared" ref="F267:F297" si="47">G267+H267+I267+J267+K267+L267+M267</f>
        <v>0</v>
      </c>
      <c r="G267">
        <f t="shared" ref="G267:G297" si="48">$B$3*EXP(-(($A267-$B$4)^2)/(2*$B$5^2))+$C$3*EXP(-(($A267-$C$4)^2)/(2*$C$5^2))</f>
        <v>0</v>
      </c>
      <c r="H267">
        <f t="shared" ref="H267:H297" si="49">$E$3*EXP(-(($A267-$E$4)^2)/(2*$E$5^2))+$F$3*EXP(-(($A267-$F$4)^2)/(2*$F$5^2))</f>
        <v>0</v>
      </c>
      <c r="I267">
        <f t="shared" ref="I267:I297" si="50">$H$3*EXP(-(($A267-$H$4)^2)/(2*$H$5^2))+$I$3*EXP(-(($A267-$I$4)^2)/(2*$I$5^2))</f>
        <v>0</v>
      </c>
      <c r="J267">
        <f t="shared" ref="J267:J297" si="51">$K$3*EXP(-(($A267-$K$4)^2)/(2*$K$5^2))+$L$3*EXP(-(($A267-$L$4)^2)/(2*$L$5^2))</f>
        <v>0</v>
      </c>
      <c r="K267">
        <f t="shared" ref="K267:K297" si="52">$N$3*EXP(-(($A267-$N$4)^2)/(2*$N$5^2))+$O$3*EXP(-(($A267-$O$4)^2)/(2*$O$5^2))</f>
        <v>0</v>
      </c>
      <c r="L267">
        <f t="shared" ref="L267:L297" si="53">$Q$3*EXP(-(($A267-$Q$4)^2)/(2*$Q$5^2))+$R$3*EXP(-(($A267-$R$4)^2)/(2*$R$5^2))</f>
        <v>0</v>
      </c>
      <c r="M267">
        <f t="shared" ref="M267:M297" si="54">$T$3*EXP(-(($A267-$T$4)^2)/(2*$T$5^2))+$U$3*EXP(-(($A267-$U$4)^2)/(2*$U$5^2))</f>
        <v>0</v>
      </c>
    </row>
    <row r="268" spans="1:13" x14ac:dyDescent="0.3">
      <c r="A268">
        <v>258</v>
      </c>
      <c r="B268">
        <v>5.39</v>
      </c>
      <c r="C268">
        <f t="shared" si="44"/>
        <v>7.748765678514484E-6</v>
      </c>
      <c r="D268">
        <f t="shared" si="45"/>
        <v>29.05201646836602</v>
      </c>
      <c r="E268">
        <f t="shared" si="46"/>
        <v>5.3899922512343208</v>
      </c>
      <c r="F268">
        <f t="shared" si="47"/>
        <v>0</v>
      </c>
      <c r="G268">
        <f t="shared" si="48"/>
        <v>0</v>
      </c>
      <c r="H268">
        <f t="shared" si="49"/>
        <v>0</v>
      </c>
      <c r="I268">
        <f t="shared" si="50"/>
        <v>0</v>
      </c>
      <c r="J268">
        <f t="shared" si="51"/>
        <v>0</v>
      </c>
      <c r="K268">
        <f t="shared" si="52"/>
        <v>0</v>
      </c>
      <c r="L268">
        <f t="shared" si="53"/>
        <v>0</v>
      </c>
      <c r="M268">
        <f t="shared" si="54"/>
        <v>0</v>
      </c>
    </row>
    <row r="269" spans="1:13" x14ac:dyDescent="0.3">
      <c r="A269">
        <v>259</v>
      </c>
      <c r="B269">
        <v>18</v>
      </c>
      <c r="C269">
        <f t="shared" si="44"/>
        <v>6.425737056521984E-6</v>
      </c>
      <c r="D269">
        <f t="shared" si="45"/>
        <v>323.99976867350728</v>
      </c>
      <c r="E269">
        <f t="shared" si="46"/>
        <v>17.999993574262945</v>
      </c>
      <c r="F269">
        <f t="shared" si="47"/>
        <v>0</v>
      </c>
      <c r="G269">
        <f t="shared" si="48"/>
        <v>0</v>
      </c>
      <c r="H269">
        <f t="shared" si="49"/>
        <v>0</v>
      </c>
      <c r="I269">
        <f t="shared" si="50"/>
        <v>0</v>
      </c>
      <c r="J269">
        <f t="shared" si="51"/>
        <v>0</v>
      </c>
      <c r="K269">
        <f t="shared" si="52"/>
        <v>0</v>
      </c>
      <c r="L269">
        <f t="shared" si="53"/>
        <v>0</v>
      </c>
      <c r="M269">
        <f t="shared" si="54"/>
        <v>0</v>
      </c>
    </row>
    <row r="270" spans="1:13" x14ac:dyDescent="0.3">
      <c r="A270">
        <v>260</v>
      </c>
      <c r="B270">
        <v>9.6300000000000008</v>
      </c>
      <c r="C270">
        <f t="shared" si="44"/>
        <v>5.3226857055380125E-6</v>
      </c>
      <c r="D270">
        <f t="shared" si="45"/>
        <v>92.736797485101661</v>
      </c>
      <c r="E270">
        <f t="shared" si="46"/>
        <v>9.6299946773142953</v>
      </c>
      <c r="F270">
        <f t="shared" si="47"/>
        <v>0</v>
      </c>
      <c r="G270">
        <f t="shared" si="48"/>
        <v>0</v>
      </c>
      <c r="H270">
        <f t="shared" si="49"/>
        <v>0</v>
      </c>
      <c r="I270">
        <f t="shared" si="50"/>
        <v>0</v>
      </c>
      <c r="J270">
        <f t="shared" si="51"/>
        <v>0</v>
      </c>
      <c r="K270">
        <f t="shared" si="52"/>
        <v>0</v>
      </c>
      <c r="L270">
        <f t="shared" si="53"/>
        <v>0</v>
      </c>
      <c r="M270">
        <f t="shared" si="54"/>
        <v>0</v>
      </c>
    </row>
    <row r="271" spans="1:13" x14ac:dyDescent="0.3">
      <c r="A271">
        <v>261</v>
      </c>
      <c r="B271">
        <v>2.5499999999999998</v>
      </c>
      <c r="C271">
        <f t="shared" si="44"/>
        <v>4.4040895982302783E-6</v>
      </c>
      <c r="D271">
        <f t="shared" si="45"/>
        <v>6.5024775391624434</v>
      </c>
      <c r="E271">
        <f t="shared" si="46"/>
        <v>2.5499955959104015</v>
      </c>
      <c r="F271">
        <f t="shared" si="47"/>
        <v>0</v>
      </c>
      <c r="G271">
        <f t="shared" si="48"/>
        <v>0</v>
      </c>
      <c r="H271">
        <f t="shared" si="49"/>
        <v>0</v>
      </c>
      <c r="I271">
        <f t="shared" si="50"/>
        <v>0</v>
      </c>
      <c r="J271">
        <f t="shared" si="51"/>
        <v>0</v>
      </c>
      <c r="K271">
        <f t="shared" si="52"/>
        <v>0</v>
      </c>
      <c r="L271">
        <f t="shared" si="53"/>
        <v>0</v>
      </c>
      <c r="M271">
        <f t="shared" si="54"/>
        <v>0</v>
      </c>
    </row>
    <row r="272" spans="1:13" x14ac:dyDescent="0.3">
      <c r="A272">
        <v>262</v>
      </c>
      <c r="B272">
        <v>-9.85</v>
      </c>
      <c r="C272">
        <f t="shared" si="44"/>
        <v>3.6399793473836911E-6</v>
      </c>
      <c r="D272">
        <f t="shared" si="45"/>
        <v>97.022571707606389</v>
      </c>
      <c r="E272">
        <f t="shared" si="46"/>
        <v>-9.8500036399793469</v>
      </c>
      <c r="F272">
        <f t="shared" si="47"/>
        <v>0</v>
      </c>
      <c r="G272">
        <f t="shared" si="48"/>
        <v>0</v>
      </c>
      <c r="H272">
        <f t="shared" si="49"/>
        <v>0</v>
      </c>
      <c r="I272">
        <f t="shared" si="50"/>
        <v>0</v>
      </c>
      <c r="J272">
        <f t="shared" si="51"/>
        <v>0</v>
      </c>
      <c r="K272">
        <f t="shared" si="52"/>
        <v>0</v>
      </c>
      <c r="L272">
        <f t="shared" si="53"/>
        <v>0</v>
      </c>
      <c r="M272">
        <f t="shared" si="54"/>
        <v>0</v>
      </c>
    </row>
    <row r="273" spans="1:13" x14ac:dyDescent="0.3">
      <c r="A273">
        <v>263</v>
      </c>
      <c r="B273">
        <v>-15.88</v>
      </c>
      <c r="C273">
        <f t="shared" si="44"/>
        <v>3.0051014901288082E-6</v>
      </c>
      <c r="D273">
        <f t="shared" si="45"/>
        <v>252.17449544203239</v>
      </c>
      <c r="E273">
        <f t="shared" si="46"/>
        <v>-15.880003005101491</v>
      </c>
      <c r="F273">
        <f t="shared" si="47"/>
        <v>0</v>
      </c>
      <c r="G273">
        <f t="shared" si="48"/>
        <v>0</v>
      </c>
      <c r="H273">
        <f t="shared" si="49"/>
        <v>0</v>
      </c>
      <c r="I273">
        <f t="shared" si="50"/>
        <v>0</v>
      </c>
      <c r="J273">
        <f t="shared" si="51"/>
        <v>0</v>
      </c>
      <c r="K273">
        <f t="shared" si="52"/>
        <v>0</v>
      </c>
      <c r="L273">
        <f t="shared" si="53"/>
        <v>0</v>
      </c>
      <c r="M273">
        <f t="shared" si="54"/>
        <v>0</v>
      </c>
    </row>
    <row r="274" spans="1:13" x14ac:dyDescent="0.3">
      <c r="A274">
        <v>264</v>
      </c>
      <c r="B274">
        <v>-19.760000000000002</v>
      </c>
      <c r="C274">
        <f t="shared" si="44"/>
        <v>2.4782026595862491E-6</v>
      </c>
      <c r="D274">
        <f t="shared" si="45"/>
        <v>390.45769793857534</v>
      </c>
      <c r="E274">
        <f t="shared" si="46"/>
        <v>-19.760002478202662</v>
      </c>
      <c r="F274">
        <f t="shared" si="47"/>
        <v>0</v>
      </c>
      <c r="G274">
        <f t="shared" si="48"/>
        <v>0</v>
      </c>
      <c r="H274">
        <f t="shared" si="49"/>
        <v>0</v>
      </c>
      <c r="I274">
        <f t="shared" si="50"/>
        <v>0</v>
      </c>
      <c r="J274">
        <f t="shared" si="51"/>
        <v>0</v>
      </c>
      <c r="K274">
        <f t="shared" si="52"/>
        <v>0</v>
      </c>
      <c r="L274">
        <f t="shared" si="53"/>
        <v>0</v>
      </c>
      <c r="M274">
        <f t="shared" si="54"/>
        <v>0</v>
      </c>
    </row>
    <row r="275" spans="1:13" x14ac:dyDescent="0.3">
      <c r="A275">
        <v>265</v>
      </c>
      <c r="B275">
        <v>-15.78</v>
      </c>
      <c r="C275">
        <f t="shared" si="44"/>
        <v>2.0414180205712519E-6</v>
      </c>
      <c r="D275">
        <f t="shared" si="45"/>
        <v>249.00846442715689</v>
      </c>
      <c r="E275">
        <f t="shared" si="46"/>
        <v>-15.780002041418021</v>
      </c>
      <c r="F275">
        <f t="shared" si="47"/>
        <v>0</v>
      </c>
      <c r="G275">
        <f t="shared" si="48"/>
        <v>0</v>
      </c>
      <c r="H275">
        <f t="shared" si="49"/>
        <v>0</v>
      </c>
      <c r="I275">
        <f t="shared" si="50"/>
        <v>0</v>
      </c>
      <c r="J275">
        <f t="shared" si="51"/>
        <v>0</v>
      </c>
      <c r="K275">
        <f t="shared" si="52"/>
        <v>0</v>
      </c>
      <c r="L275">
        <f t="shared" si="53"/>
        <v>0</v>
      </c>
      <c r="M275">
        <f t="shared" si="54"/>
        <v>0</v>
      </c>
    </row>
    <row r="276" spans="1:13" x14ac:dyDescent="0.3">
      <c r="A276">
        <v>266</v>
      </c>
      <c r="B276">
        <v>14.67</v>
      </c>
      <c r="C276">
        <f t="shared" si="44"/>
        <v>1.6797494989061393E-6</v>
      </c>
      <c r="D276">
        <f t="shared" si="45"/>
        <v>215.20885071615254</v>
      </c>
      <c r="E276">
        <f t="shared" si="46"/>
        <v>14.669998320250501</v>
      </c>
      <c r="F276">
        <f t="shared" si="47"/>
        <v>0</v>
      </c>
      <c r="G276">
        <f t="shared" si="48"/>
        <v>0</v>
      </c>
      <c r="H276">
        <f t="shared" si="49"/>
        <v>0</v>
      </c>
      <c r="I276">
        <f t="shared" si="50"/>
        <v>0</v>
      </c>
      <c r="J276">
        <f t="shared" si="51"/>
        <v>0</v>
      </c>
      <c r="K276">
        <f t="shared" si="52"/>
        <v>0</v>
      </c>
      <c r="L276">
        <f t="shared" si="53"/>
        <v>0</v>
      </c>
      <c r="M276">
        <f t="shared" si="54"/>
        <v>0</v>
      </c>
    </row>
    <row r="277" spans="1:13" x14ac:dyDescent="0.3">
      <c r="A277">
        <v>267</v>
      </c>
      <c r="B277">
        <v>-2.86</v>
      </c>
      <c r="C277">
        <f t="shared" si="44"/>
        <v>1.3806212284140175E-6</v>
      </c>
      <c r="D277">
        <f t="shared" si="45"/>
        <v>8.1796078971553321</v>
      </c>
      <c r="E277">
        <f t="shared" si="46"/>
        <v>-2.8600013806212283</v>
      </c>
      <c r="F277">
        <f t="shared" si="47"/>
        <v>0</v>
      </c>
      <c r="G277">
        <f t="shared" si="48"/>
        <v>0</v>
      </c>
      <c r="H277">
        <f t="shared" si="49"/>
        <v>0</v>
      </c>
      <c r="I277">
        <f t="shared" si="50"/>
        <v>0</v>
      </c>
      <c r="J277">
        <f t="shared" si="51"/>
        <v>0</v>
      </c>
      <c r="K277">
        <f t="shared" si="52"/>
        <v>0</v>
      </c>
      <c r="L277">
        <f t="shared" si="53"/>
        <v>0</v>
      </c>
      <c r="M277">
        <f t="shared" si="54"/>
        <v>0</v>
      </c>
    </row>
    <row r="278" spans="1:13" x14ac:dyDescent="0.3">
      <c r="A278">
        <v>268</v>
      </c>
      <c r="B278">
        <v>-6.35</v>
      </c>
      <c r="C278">
        <f t="shared" si="44"/>
        <v>1.1335013037578334E-6</v>
      </c>
      <c r="D278">
        <f t="shared" si="45"/>
        <v>40.322514395467834</v>
      </c>
      <c r="E278">
        <f t="shared" si="46"/>
        <v>-6.3500011335013031</v>
      </c>
      <c r="F278">
        <f t="shared" si="47"/>
        <v>0</v>
      </c>
      <c r="G278">
        <f t="shared" si="48"/>
        <v>0</v>
      </c>
      <c r="H278">
        <f t="shared" si="49"/>
        <v>0</v>
      </c>
      <c r="I278">
        <f t="shared" si="50"/>
        <v>0</v>
      </c>
      <c r="J278">
        <f t="shared" si="51"/>
        <v>0</v>
      </c>
      <c r="K278">
        <f t="shared" si="52"/>
        <v>0</v>
      </c>
      <c r="L278">
        <f t="shared" si="53"/>
        <v>0</v>
      </c>
      <c r="M278">
        <f t="shared" si="54"/>
        <v>0</v>
      </c>
    </row>
    <row r="279" spans="1:13" x14ac:dyDescent="0.3">
      <c r="A279">
        <v>269</v>
      </c>
      <c r="B279">
        <v>-10.27</v>
      </c>
      <c r="C279">
        <f t="shared" si="44"/>
        <v>9.2958038631749046E-7</v>
      </c>
      <c r="D279">
        <f t="shared" si="45"/>
        <v>105.47291909358198</v>
      </c>
      <c r="E279">
        <f t="shared" si="46"/>
        <v>-10.270000929580386</v>
      </c>
      <c r="F279">
        <f t="shared" si="47"/>
        <v>0</v>
      </c>
      <c r="G279">
        <f t="shared" si="48"/>
        <v>0</v>
      </c>
      <c r="H279">
        <f t="shared" si="49"/>
        <v>0</v>
      </c>
      <c r="I279">
        <f t="shared" si="50"/>
        <v>0</v>
      </c>
      <c r="J279">
        <f t="shared" si="51"/>
        <v>0</v>
      </c>
      <c r="K279">
        <f t="shared" si="52"/>
        <v>0</v>
      </c>
      <c r="L279">
        <f t="shared" si="53"/>
        <v>0</v>
      </c>
      <c r="M279">
        <f t="shared" si="54"/>
        <v>0</v>
      </c>
    </row>
    <row r="280" spans="1:13" x14ac:dyDescent="0.3">
      <c r="A280">
        <v>270</v>
      </c>
      <c r="B280">
        <v>-19.579999999999998</v>
      </c>
      <c r="C280">
        <f t="shared" si="44"/>
        <v>7.614989872356315E-7</v>
      </c>
      <c r="D280">
        <f t="shared" si="45"/>
        <v>383.37642982030087</v>
      </c>
      <c r="E280">
        <f t="shared" si="46"/>
        <v>-19.580000761498987</v>
      </c>
      <c r="F280">
        <f t="shared" si="47"/>
        <v>0</v>
      </c>
      <c r="G280">
        <f t="shared" si="48"/>
        <v>0</v>
      </c>
      <c r="H280">
        <f t="shared" si="49"/>
        <v>0</v>
      </c>
      <c r="I280">
        <f t="shared" si="50"/>
        <v>0</v>
      </c>
      <c r="J280">
        <f t="shared" si="51"/>
        <v>0</v>
      </c>
      <c r="K280">
        <f t="shared" si="52"/>
        <v>0</v>
      </c>
      <c r="L280">
        <f t="shared" si="53"/>
        <v>0</v>
      </c>
      <c r="M280">
        <f t="shared" si="54"/>
        <v>0</v>
      </c>
    </row>
    <row r="281" spans="1:13" x14ac:dyDescent="0.3">
      <c r="A281">
        <v>271</v>
      </c>
      <c r="B281">
        <v>-21.99</v>
      </c>
      <c r="C281">
        <f t="shared" si="44"/>
        <v>6.2311636735016616E-7</v>
      </c>
      <c r="D281">
        <f t="shared" si="45"/>
        <v>483.56012740465815</v>
      </c>
      <c r="E281">
        <f t="shared" si="46"/>
        <v>-21.990000623116366</v>
      </c>
      <c r="F281">
        <f t="shared" si="47"/>
        <v>0</v>
      </c>
      <c r="G281">
        <f t="shared" si="48"/>
        <v>0</v>
      </c>
      <c r="H281">
        <f t="shared" si="49"/>
        <v>0</v>
      </c>
      <c r="I281">
        <f t="shared" si="50"/>
        <v>0</v>
      </c>
      <c r="J281">
        <f t="shared" si="51"/>
        <v>0</v>
      </c>
      <c r="K281">
        <f t="shared" si="52"/>
        <v>0</v>
      </c>
      <c r="L281">
        <f t="shared" si="53"/>
        <v>0</v>
      </c>
      <c r="M281">
        <f t="shared" si="54"/>
        <v>0</v>
      </c>
    </row>
    <row r="282" spans="1:13" x14ac:dyDescent="0.3">
      <c r="A282">
        <v>272</v>
      </c>
      <c r="B282">
        <v>-10.75</v>
      </c>
      <c r="C282">
        <f t="shared" si="44"/>
        <v>5.0931496664302889E-7</v>
      </c>
      <c r="D282">
        <f t="shared" si="45"/>
        <v>115.56251095027206</v>
      </c>
      <c r="E282">
        <f t="shared" si="46"/>
        <v>-10.750000509314967</v>
      </c>
      <c r="F282">
        <f t="shared" si="47"/>
        <v>0</v>
      </c>
      <c r="G282">
        <f t="shared" si="48"/>
        <v>0</v>
      </c>
      <c r="H282">
        <f t="shared" si="49"/>
        <v>0</v>
      </c>
      <c r="I282">
        <f t="shared" si="50"/>
        <v>0</v>
      </c>
      <c r="J282">
        <f t="shared" si="51"/>
        <v>0</v>
      </c>
      <c r="K282">
        <f t="shared" si="52"/>
        <v>0</v>
      </c>
      <c r="L282">
        <f t="shared" si="53"/>
        <v>0</v>
      </c>
      <c r="M282">
        <f t="shared" si="54"/>
        <v>0</v>
      </c>
    </row>
    <row r="283" spans="1:13" x14ac:dyDescent="0.3">
      <c r="A283">
        <v>273</v>
      </c>
      <c r="B283">
        <v>-13.08</v>
      </c>
      <c r="C283">
        <f t="shared" si="44"/>
        <v>4.1583512284141663E-7</v>
      </c>
      <c r="D283">
        <f t="shared" si="45"/>
        <v>171.08641087824699</v>
      </c>
      <c r="E283">
        <f t="shared" si="46"/>
        <v>-13.080000415835123</v>
      </c>
      <c r="F283">
        <f t="shared" si="47"/>
        <v>0</v>
      </c>
      <c r="G283">
        <f t="shared" si="48"/>
        <v>0</v>
      </c>
      <c r="H283">
        <f t="shared" si="49"/>
        <v>0</v>
      </c>
      <c r="I283">
        <f t="shared" si="50"/>
        <v>0</v>
      </c>
      <c r="J283">
        <f t="shared" si="51"/>
        <v>0</v>
      </c>
      <c r="K283">
        <f t="shared" si="52"/>
        <v>0</v>
      </c>
      <c r="L283">
        <f t="shared" si="53"/>
        <v>0</v>
      </c>
      <c r="M283">
        <f t="shared" si="54"/>
        <v>0</v>
      </c>
    </row>
    <row r="284" spans="1:13" x14ac:dyDescent="0.3">
      <c r="A284">
        <v>274</v>
      </c>
      <c r="B284">
        <v>-21.56</v>
      </c>
      <c r="C284">
        <f t="shared" si="44"/>
        <v>3.3913557493241751E-7</v>
      </c>
      <c r="D284">
        <f t="shared" si="45"/>
        <v>464.83361462352605</v>
      </c>
      <c r="E284">
        <f t="shared" si="46"/>
        <v>-21.560000339135573</v>
      </c>
      <c r="F284">
        <f t="shared" si="47"/>
        <v>0</v>
      </c>
      <c r="G284">
        <f t="shared" si="48"/>
        <v>0</v>
      </c>
      <c r="H284">
        <f t="shared" si="49"/>
        <v>0</v>
      </c>
      <c r="I284">
        <f t="shared" si="50"/>
        <v>0</v>
      </c>
      <c r="J284">
        <f t="shared" si="51"/>
        <v>0</v>
      </c>
      <c r="K284">
        <f t="shared" si="52"/>
        <v>0</v>
      </c>
      <c r="L284">
        <f t="shared" si="53"/>
        <v>0</v>
      </c>
      <c r="M284">
        <f t="shared" si="54"/>
        <v>0</v>
      </c>
    </row>
    <row r="285" spans="1:13" x14ac:dyDescent="0.3">
      <c r="A285">
        <v>275</v>
      </c>
      <c r="B285">
        <v>-18.690000000000001</v>
      </c>
      <c r="C285">
        <f t="shared" si="44"/>
        <v>2.7627588601833555E-7</v>
      </c>
      <c r="D285">
        <f t="shared" si="45"/>
        <v>349.3161103271928</v>
      </c>
      <c r="E285">
        <f t="shared" si="46"/>
        <v>-18.690000276275889</v>
      </c>
      <c r="F285">
        <f t="shared" si="47"/>
        <v>0</v>
      </c>
      <c r="G285">
        <f t="shared" si="48"/>
        <v>0</v>
      </c>
      <c r="H285">
        <f t="shared" si="49"/>
        <v>0</v>
      </c>
      <c r="I285">
        <f t="shared" si="50"/>
        <v>0</v>
      </c>
      <c r="J285">
        <f t="shared" si="51"/>
        <v>0</v>
      </c>
      <c r="K285">
        <f t="shared" si="52"/>
        <v>0</v>
      </c>
      <c r="L285">
        <f t="shared" si="53"/>
        <v>0</v>
      </c>
      <c r="M285">
        <f t="shared" si="54"/>
        <v>0</v>
      </c>
    </row>
    <row r="286" spans="1:13" x14ac:dyDescent="0.3">
      <c r="A286">
        <v>276</v>
      </c>
      <c r="B286">
        <v>-0.38</v>
      </c>
      <c r="C286">
        <f t="shared" si="44"/>
        <v>2.248174731140435E-7</v>
      </c>
      <c r="D286">
        <f t="shared" si="45"/>
        <v>0.14440017086133014</v>
      </c>
      <c r="E286">
        <f t="shared" si="46"/>
        <v>-0.38000022481747314</v>
      </c>
      <c r="F286">
        <f t="shared" si="47"/>
        <v>0</v>
      </c>
      <c r="G286">
        <f t="shared" si="48"/>
        <v>0</v>
      </c>
      <c r="H286">
        <f t="shared" si="49"/>
        <v>0</v>
      </c>
      <c r="I286">
        <f t="shared" si="50"/>
        <v>0</v>
      </c>
      <c r="J286">
        <f t="shared" si="51"/>
        <v>0</v>
      </c>
      <c r="K286">
        <f t="shared" si="52"/>
        <v>0</v>
      </c>
      <c r="L286">
        <f t="shared" si="53"/>
        <v>0</v>
      </c>
      <c r="M286">
        <f t="shared" si="54"/>
        <v>0</v>
      </c>
    </row>
    <row r="287" spans="1:13" x14ac:dyDescent="0.3">
      <c r="A287">
        <v>277</v>
      </c>
      <c r="B287">
        <v>11.37</v>
      </c>
      <c r="C287">
        <f t="shared" si="44"/>
        <v>1.8274040980986851E-7</v>
      </c>
      <c r="D287">
        <f t="shared" si="45"/>
        <v>129.27689584448311</v>
      </c>
      <c r="E287">
        <f t="shared" si="46"/>
        <v>11.36999981725959</v>
      </c>
      <c r="F287">
        <f t="shared" si="47"/>
        <v>0</v>
      </c>
      <c r="G287">
        <f t="shared" si="48"/>
        <v>0</v>
      </c>
      <c r="H287">
        <f t="shared" si="49"/>
        <v>0</v>
      </c>
      <c r="I287">
        <f t="shared" si="50"/>
        <v>0</v>
      </c>
      <c r="J287">
        <f t="shared" si="51"/>
        <v>0</v>
      </c>
      <c r="K287">
        <f t="shared" si="52"/>
        <v>0</v>
      </c>
      <c r="L287">
        <f t="shared" si="53"/>
        <v>0</v>
      </c>
      <c r="M287">
        <f t="shared" si="54"/>
        <v>0</v>
      </c>
    </row>
    <row r="288" spans="1:13" x14ac:dyDescent="0.3">
      <c r="A288">
        <v>278</v>
      </c>
      <c r="B288">
        <v>-18.96</v>
      </c>
      <c r="C288">
        <f t="shared" si="44"/>
        <v>1.4837358063509447E-7</v>
      </c>
      <c r="D288">
        <f t="shared" si="45"/>
        <v>359.4816056263262</v>
      </c>
      <c r="E288">
        <f t="shared" si="46"/>
        <v>-18.960000148373581</v>
      </c>
      <c r="F288">
        <f t="shared" si="47"/>
        <v>0</v>
      </c>
      <c r="G288">
        <f t="shared" si="48"/>
        <v>0</v>
      </c>
      <c r="H288">
        <f t="shared" si="49"/>
        <v>0</v>
      </c>
      <c r="I288">
        <f t="shared" si="50"/>
        <v>0</v>
      </c>
      <c r="J288">
        <f t="shared" si="51"/>
        <v>0</v>
      </c>
      <c r="K288">
        <f t="shared" si="52"/>
        <v>0</v>
      </c>
      <c r="L288">
        <f t="shared" si="53"/>
        <v>0</v>
      </c>
      <c r="M288">
        <f t="shared" si="54"/>
        <v>0</v>
      </c>
    </row>
    <row r="289" spans="1:13" x14ac:dyDescent="0.3">
      <c r="A289">
        <v>279</v>
      </c>
      <c r="B289">
        <v>-17.920000000000002</v>
      </c>
      <c r="C289">
        <f t="shared" si="44"/>
        <v>1.203361218150526E-7</v>
      </c>
      <c r="D289">
        <f t="shared" si="45"/>
        <v>321.12640431284666</v>
      </c>
      <c r="E289">
        <f t="shared" si="46"/>
        <v>-17.920000120336123</v>
      </c>
      <c r="F289">
        <f t="shared" si="47"/>
        <v>0</v>
      </c>
      <c r="G289">
        <f t="shared" si="48"/>
        <v>0</v>
      </c>
      <c r="H289">
        <f t="shared" si="49"/>
        <v>0</v>
      </c>
      <c r="I289">
        <f t="shared" si="50"/>
        <v>0</v>
      </c>
      <c r="J289">
        <f t="shared" si="51"/>
        <v>0</v>
      </c>
      <c r="K289">
        <f t="shared" si="52"/>
        <v>0</v>
      </c>
      <c r="L289">
        <f t="shared" si="53"/>
        <v>0</v>
      </c>
      <c r="M289">
        <f t="shared" si="54"/>
        <v>0</v>
      </c>
    </row>
    <row r="290" spans="1:13" x14ac:dyDescent="0.3">
      <c r="A290">
        <v>280</v>
      </c>
      <c r="B290">
        <v>1.63</v>
      </c>
      <c r="C290">
        <f t="shared" si="44"/>
        <v>9.7488389300861538E-8</v>
      </c>
      <c r="D290">
        <f t="shared" si="45"/>
        <v>2.6568996821878597</v>
      </c>
      <c r="E290">
        <f t="shared" si="46"/>
        <v>1.6299999025116105</v>
      </c>
      <c r="F290">
        <f t="shared" si="47"/>
        <v>0</v>
      </c>
      <c r="G290">
        <f t="shared" si="48"/>
        <v>0</v>
      </c>
      <c r="H290">
        <f t="shared" si="49"/>
        <v>0</v>
      </c>
      <c r="I290">
        <f t="shared" si="50"/>
        <v>0</v>
      </c>
      <c r="J290">
        <f t="shared" si="51"/>
        <v>0</v>
      </c>
      <c r="K290">
        <f t="shared" si="52"/>
        <v>0</v>
      </c>
      <c r="L290">
        <f t="shared" si="53"/>
        <v>0</v>
      </c>
      <c r="M290">
        <f t="shared" si="54"/>
        <v>0</v>
      </c>
    </row>
    <row r="291" spans="1:13" x14ac:dyDescent="0.3">
      <c r="A291">
        <v>281</v>
      </c>
      <c r="B291">
        <v>-1.1000000000000001</v>
      </c>
      <c r="C291">
        <f t="shared" si="44"/>
        <v>7.8890957970662876E-8</v>
      </c>
      <c r="D291">
        <f t="shared" si="45"/>
        <v>1.210000173560114</v>
      </c>
      <c r="E291">
        <f t="shared" si="46"/>
        <v>-1.1000000788909581</v>
      </c>
      <c r="F291">
        <f t="shared" si="47"/>
        <v>0</v>
      </c>
      <c r="G291">
        <f t="shared" si="48"/>
        <v>0</v>
      </c>
      <c r="H291">
        <f t="shared" si="49"/>
        <v>0</v>
      </c>
      <c r="I291">
        <f t="shared" si="50"/>
        <v>0</v>
      </c>
      <c r="J291">
        <f t="shared" si="51"/>
        <v>0</v>
      </c>
      <c r="K291">
        <f t="shared" si="52"/>
        <v>0</v>
      </c>
      <c r="L291">
        <f t="shared" si="53"/>
        <v>0</v>
      </c>
      <c r="M291">
        <f t="shared" si="54"/>
        <v>0</v>
      </c>
    </row>
    <row r="292" spans="1:13" x14ac:dyDescent="0.3">
      <c r="A292">
        <v>282</v>
      </c>
      <c r="B292">
        <v>-8.41</v>
      </c>
      <c r="C292">
        <f t="shared" si="44"/>
        <v>6.3770381476302204E-8</v>
      </c>
      <c r="D292">
        <f t="shared" si="45"/>
        <v>70.728101072617818</v>
      </c>
      <c r="E292">
        <f t="shared" si="46"/>
        <v>-8.4100000637703811</v>
      </c>
      <c r="F292">
        <f t="shared" si="47"/>
        <v>0</v>
      </c>
      <c r="G292">
        <f t="shared" si="48"/>
        <v>0</v>
      </c>
      <c r="H292">
        <f t="shared" si="49"/>
        <v>0</v>
      </c>
      <c r="I292">
        <f t="shared" si="50"/>
        <v>0</v>
      </c>
      <c r="J292">
        <f t="shared" si="51"/>
        <v>0</v>
      </c>
      <c r="K292">
        <f t="shared" si="52"/>
        <v>0</v>
      </c>
      <c r="L292">
        <f t="shared" si="53"/>
        <v>0</v>
      </c>
      <c r="M292">
        <f t="shared" si="54"/>
        <v>0</v>
      </c>
    </row>
    <row r="293" spans="1:13" x14ac:dyDescent="0.3">
      <c r="A293">
        <v>283</v>
      </c>
      <c r="B293">
        <v>3.28</v>
      </c>
      <c r="C293">
        <f t="shared" si="44"/>
        <v>5.1490635361048052E-8</v>
      </c>
      <c r="D293">
        <f t="shared" si="45"/>
        <v>10.758399662221434</v>
      </c>
      <c r="E293">
        <f t="shared" si="46"/>
        <v>3.2799999485093645</v>
      </c>
      <c r="F293">
        <f t="shared" si="47"/>
        <v>0</v>
      </c>
      <c r="G293">
        <f t="shared" si="48"/>
        <v>0</v>
      </c>
      <c r="H293">
        <f t="shared" si="49"/>
        <v>0</v>
      </c>
      <c r="I293">
        <f t="shared" si="50"/>
        <v>0</v>
      </c>
      <c r="J293">
        <f t="shared" si="51"/>
        <v>0</v>
      </c>
      <c r="K293">
        <f t="shared" si="52"/>
        <v>0</v>
      </c>
      <c r="L293">
        <f t="shared" si="53"/>
        <v>0</v>
      </c>
      <c r="M293">
        <f t="shared" si="54"/>
        <v>0</v>
      </c>
    </row>
    <row r="294" spans="1:13" x14ac:dyDescent="0.3">
      <c r="A294">
        <v>284</v>
      </c>
      <c r="B294">
        <v>-6.98</v>
      </c>
      <c r="C294">
        <f t="shared" si="44"/>
        <v>4.1529331199745295E-8</v>
      </c>
      <c r="D294">
        <f t="shared" si="45"/>
        <v>48.720400579749473</v>
      </c>
      <c r="E294">
        <f t="shared" si="46"/>
        <v>-6.9800000415293315</v>
      </c>
      <c r="F294">
        <f t="shared" si="47"/>
        <v>0</v>
      </c>
      <c r="G294">
        <f t="shared" si="48"/>
        <v>0</v>
      </c>
      <c r="H294">
        <f t="shared" si="49"/>
        <v>0</v>
      </c>
      <c r="I294">
        <f t="shared" si="50"/>
        <v>0</v>
      </c>
      <c r="J294">
        <f t="shared" si="51"/>
        <v>0</v>
      </c>
      <c r="K294">
        <f t="shared" si="52"/>
        <v>0</v>
      </c>
      <c r="L294">
        <f t="shared" si="53"/>
        <v>0</v>
      </c>
      <c r="M294">
        <f t="shared" si="54"/>
        <v>0</v>
      </c>
    </row>
    <row r="295" spans="1:13" x14ac:dyDescent="0.3">
      <c r="A295">
        <v>285</v>
      </c>
      <c r="B295">
        <v>-3.74</v>
      </c>
      <c r="C295">
        <f t="shared" si="44"/>
        <v>3.345793045646391E-8</v>
      </c>
      <c r="D295">
        <f t="shared" si="45"/>
        <v>13.987600250265324</v>
      </c>
      <c r="E295">
        <f t="shared" si="46"/>
        <v>-3.7400000334579309</v>
      </c>
      <c r="F295">
        <f t="shared" si="47"/>
        <v>0</v>
      </c>
      <c r="G295">
        <f t="shared" si="48"/>
        <v>0</v>
      </c>
      <c r="H295">
        <f t="shared" si="49"/>
        <v>0</v>
      </c>
      <c r="I295">
        <f t="shared" si="50"/>
        <v>0</v>
      </c>
      <c r="J295">
        <f t="shared" si="51"/>
        <v>0</v>
      </c>
      <c r="K295">
        <f t="shared" si="52"/>
        <v>0</v>
      </c>
      <c r="L295">
        <f t="shared" si="53"/>
        <v>0</v>
      </c>
      <c r="M295">
        <f t="shared" si="54"/>
        <v>0</v>
      </c>
    </row>
    <row r="296" spans="1:13" x14ac:dyDescent="0.3">
      <c r="A296">
        <v>286</v>
      </c>
      <c r="B296">
        <v>-6.22</v>
      </c>
      <c r="C296">
        <f t="shared" si="44"/>
        <v>2.6925306868932292E-8</v>
      </c>
      <c r="D296">
        <f t="shared" si="45"/>
        <v>38.688400334950806</v>
      </c>
      <c r="E296">
        <f t="shared" si="46"/>
        <v>-6.2200000269253062</v>
      </c>
      <c r="F296">
        <f t="shared" si="47"/>
        <v>0</v>
      </c>
      <c r="G296">
        <f t="shared" si="48"/>
        <v>0</v>
      </c>
      <c r="H296">
        <f t="shared" si="49"/>
        <v>0</v>
      </c>
      <c r="I296">
        <f t="shared" si="50"/>
        <v>0</v>
      </c>
      <c r="J296">
        <f t="shared" si="51"/>
        <v>0</v>
      </c>
      <c r="K296">
        <f t="shared" si="52"/>
        <v>0</v>
      </c>
      <c r="L296">
        <f t="shared" si="53"/>
        <v>0</v>
      </c>
      <c r="M296">
        <f t="shared" si="54"/>
        <v>0</v>
      </c>
    </row>
    <row r="297" spans="1:13" x14ac:dyDescent="0.3">
      <c r="A297">
        <v>287</v>
      </c>
      <c r="B297">
        <v>-10.46</v>
      </c>
      <c r="C297">
        <f t="shared" si="44"/>
        <v>2.1644108372612874E-8</v>
      </c>
      <c r="D297">
        <f t="shared" si="45"/>
        <v>109.41160045279477</v>
      </c>
      <c r="E297">
        <f t="shared" si="46"/>
        <v>-10.46000002164411</v>
      </c>
      <c r="F297">
        <f t="shared" si="47"/>
        <v>0</v>
      </c>
      <c r="G297">
        <f t="shared" si="48"/>
        <v>0</v>
      </c>
      <c r="H297">
        <f t="shared" si="49"/>
        <v>0</v>
      </c>
      <c r="I297">
        <f t="shared" si="50"/>
        <v>0</v>
      </c>
      <c r="J297">
        <f t="shared" si="51"/>
        <v>0</v>
      </c>
      <c r="K297">
        <f t="shared" si="52"/>
        <v>0</v>
      </c>
      <c r="L297">
        <f t="shared" si="53"/>
        <v>0</v>
      </c>
      <c r="M297">
        <f t="shared" si="5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NO_076</vt:lpstr>
      <vt:lpstr>NO_083</vt:lpstr>
      <vt:lpstr>NO_093</vt:lpstr>
      <vt:lpstr>NO_094</vt:lpstr>
      <vt:lpstr>393.9234</vt:lpstr>
      <vt:lpstr>393.702</vt:lpstr>
      <vt:lpstr>392.5778</vt:lpstr>
      <vt:lpstr>393.0935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CG273_2</dc:creator>
  <cp:lastModifiedBy>CG273_2</cp:lastModifiedBy>
  <dcterms:created xsi:type="dcterms:W3CDTF">2017-05-10T08:34:10Z</dcterms:created>
  <dcterms:modified xsi:type="dcterms:W3CDTF">2017-08-07T10:36:54Z</dcterms:modified>
</cp:coreProperties>
</file>